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31"/>
  </bookViews>
  <sheets>
    <sheet name="Tavola 2.1" sheetId="1" r:id="rId1"/>
    <sheet name="Tavola 2.2" sheetId="4" r:id="rId2"/>
    <sheet name="Tavola 2.3" sheetId="6" r:id="rId3"/>
    <sheet name="Tavola 2.4" sheetId="7" r:id="rId4"/>
    <sheet name="Tavola 2.5" sheetId="9" r:id="rId5"/>
    <sheet name="Tavola 2.6" sheetId="10" r:id="rId6"/>
    <sheet name="Tavola 2.7" sheetId="12" r:id="rId7"/>
    <sheet name="Tavola 2.8" sheetId="16" r:id="rId8"/>
    <sheet name="Tavola 2.9" sheetId="13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6" l="1"/>
  <c r="D33" i="1" l="1"/>
  <c r="D29" i="1"/>
  <c r="D21" i="1"/>
  <c r="D15" i="1"/>
  <c r="D9" i="1"/>
  <c r="D7" i="1"/>
</calcChain>
</file>

<file path=xl/sharedStrings.xml><?xml version="1.0" encoding="utf-8"?>
<sst xmlns="http://schemas.openxmlformats.org/spreadsheetml/2006/main" count="234" uniqueCount="88">
  <si>
    <t>01 - Piemonte</t>
  </si>
  <si>
    <t>02 - Valle d'Aosta / Vallée D'Aoste</t>
  </si>
  <si>
    <t>07 - Liguria</t>
  </si>
  <si>
    <t>03 - Lombardia</t>
  </si>
  <si>
    <t>04 - Trentino-Alto Adige / Südtirol</t>
  </si>
  <si>
    <t xml:space="preserve">     - Bolzano</t>
  </si>
  <si>
    <t xml:space="preserve">     -Trento</t>
  </si>
  <si>
    <t>05 - Veneto</t>
  </si>
  <si>
    <t>06 - Friuli-Venezia Giulia</t>
  </si>
  <si>
    <t>08 - Emilia-Romagna</t>
  </si>
  <si>
    <t>09 - Toscana</t>
  </si>
  <si>
    <t>10 - Umbria</t>
  </si>
  <si>
    <t>11 - Marche</t>
  </si>
  <si>
    <t>12 - Lazio</t>
  </si>
  <si>
    <t>13 - Abruzzo</t>
  </si>
  <si>
    <t>14 - Molise</t>
  </si>
  <si>
    <t>15 - Campania</t>
  </si>
  <si>
    <t>16 - Puglia</t>
  </si>
  <si>
    <t>17 - Basilicata</t>
  </si>
  <si>
    <t>18 - Calabria</t>
  </si>
  <si>
    <t>19 - Sicilia</t>
  </si>
  <si>
    <t>20 - Sardegna</t>
  </si>
  <si>
    <t>Associazione</t>
  </si>
  <si>
    <t>Cooperativa sociale</t>
  </si>
  <si>
    <t>Fondazione</t>
  </si>
  <si>
    <t>Altra forma Giuridica</t>
  </si>
  <si>
    <t>Attività culturali e artistiche</t>
  </si>
  <si>
    <t>Attività sportive</t>
  </si>
  <si>
    <t>Attività ricreative e di socializzazione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</si>
  <si>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</si>
  <si>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</si>
  <si>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</si>
  <si>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</si>
  <si>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</si>
  <si>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</si>
  <si>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</si>
  <si>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</si>
  <si>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</si>
  <si>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</si>
  <si>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</si>
  <si>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t>Sms, telefono, posta elettronica, chat</t>
  </si>
  <si>
    <t>Stampa, Radio e Televisione</t>
  </si>
  <si>
    <t>Sito web</t>
  </si>
  <si>
    <t>Social network</t>
  </si>
  <si>
    <t>Social Publishing</t>
  </si>
  <si>
    <t>TOTALE</t>
  </si>
  <si>
    <t>Promozione delle attività</t>
  </si>
  <si>
    <t>Diffusione dei risultati raggiunti</t>
  </si>
  <si>
    <t>Sensibilizzazione su temi d’interesse</t>
  </si>
  <si>
    <t>Reclutamento volontari</t>
  </si>
  <si>
    <t>Richiesta di pareri, opinioni, suggerimenti</t>
  </si>
  <si>
    <t>Raccolta fondi</t>
  </si>
  <si>
    <t>Altro obiettivo</t>
  </si>
  <si>
    <t>ITALIA</t>
  </si>
  <si>
    <t>FORMA GIURIDICA</t>
  </si>
  <si>
    <t>SETTORE DI ATTIVITA' PREVALENTE</t>
  </si>
  <si>
    <t xml:space="preserve">TOTALE </t>
  </si>
  <si>
    <t>Comunicati e brochure informative</t>
  </si>
  <si>
    <t>Newsletter periodica</t>
  </si>
  <si>
    <t>Riviste/periodici</t>
  </si>
  <si>
    <t>Pubblicazioni scientifiche/rapporti di ricerca</t>
  </si>
  <si>
    <t>Bilancio di missione/bilancio sociale/sostenibilità</t>
  </si>
  <si>
    <t>Guide e carte dei servizi</t>
  </si>
  <si>
    <t>Codice etico/carta dei valori</t>
  </si>
  <si>
    <t>Rapporto di rendicontazione su raccolta fondi</t>
  </si>
  <si>
    <t>TIPO DI PRODOTTO</t>
  </si>
  <si>
    <t>Totale istituzioni non profit  (a)</t>
  </si>
  <si>
    <t>(a) Eventuali differenze tra le somme ed il relativo totale sono da attribuire esclusivamente ad arrotondamenti nei decimali</t>
  </si>
  <si>
    <t>Istituzioni non profit che hanno realizzato attività di comunicazione (a)</t>
  </si>
  <si>
    <t>Istituzioni non profit che hanno realizzato prodotti (a)</t>
  </si>
  <si>
    <r>
      <t>Tavola 2.1 - Istituzioni non profit che hanno realizzato attività di comunicazione per regione. Anno 2021</t>
    </r>
    <r>
      <rPr>
        <sz val="9"/>
        <color theme="1"/>
        <rFont val="Arial"/>
        <family val="2"/>
      </rPr>
      <t xml:space="preserve"> (valori assoluti)</t>
    </r>
  </si>
  <si>
    <r>
      <t xml:space="preserve">Tavola 2.2 - Istituzioni non profit che hanno realizzato attività di comunicazione per tipo di strumento utilizzato ed obiettivo perseguito. Anno 2021 </t>
    </r>
    <r>
      <rPr>
        <sz val="9"/>
        <color theme="1"/>
        <rFont val="Arial"/>
        <family val="2"/>
      </rPr>
      <t>(valori assoluti)</t>
    </r>
  </si>
  <si>
    <r>
      <t xml:space="preserve">Tavola 2.3 - Istituzioni non profit che hanno realizzato attività di comunicazione per tipo di strumento utilizzato e forma giuridica. Anno 2021 </t>
    </r>
    <r>
      <rPr>
        <sz val="9"/>
        <color theme="1"/>
        <rFont val="Arial"/>
        <family val="2"/>
      </rPr>
      <t>(valori assoluti)</t>
    </r>
  </si>
  <si>
    <r>
      <t xml:space="preserve">Tavola 2.4 - Istituzioni non profit che hanno realizzato attività di comunicazione per tipo di strumento utilizzato e settore di attività prevalente. Anno 2021 </t>
    </r>
    <r>
      <rPr>
        <sz val="9"/>
        <color theme="1"/>
        <rFont val="Arial"/>
        <family val="2"/>
      </rPr>
      <t>(valori assoluti)</t>
    </r>
  </si>
  <si>
    <r>
      <t xml:space="preserve">Tavola 2.5 - Istituzioni non profit che hanno realizzato attività di comunicazione per obiettivo perseguito e forma giuridica. Anno 2021 </t>
    </r>
    <r>
      <rPr>
        <sz val="9"/>
        <color theme="1"/>
        <rFont val="Arial"/>
        <family val="2"/>
      </rPr>
      <t>(valori assoluti)</t>
    </r>
  </si>
  <si>
    <r>
      <t>Tavola 2.6 - Istituzioni non profit che hanno realizzato attività di comunicazione per obiettivo perseguito e settore di attività prevalente. Anno 2021</t>
    </r>
    <r>
      <rPr>
        <sz val="9"/>
        <color theme="1"/>
        <rFont val="Arial"/>
        <family val="2"/>
      </rPr>
      <t xml:space="preserve"> (valori assoluti)</t>
    </r>
  </si>
  <si>
    <r>
      <t>Tavola 2.7 - Istituzioni non profit che hanno realizzato prodotti per regione. Anno 2021</t>
    </r>
    <r>
      <rPr>
        <sz val="9"/>
        <color theme="1"/>
        <rFont val="Arial"/>
        <family val="2"/>
      </rPr>
      <t xml:space="preserve"> (valori assoluti)</t>
    </r>
  </si>
  <si>
    <r>
      <t>Tavola 2.8 - Istituzioni non profit che hanno realizzato prodotti per tipo di prodotto e forma giuridica. Anno 2021</t>
    </r>
    <r>
      <rPr>
        <sz val="9"/>
        <color theme="1"/>
        <rFont val="Arial"/>
        <family val="2"/>
      </rPr>
      <t xml:space="preserve"> (valori assoluti)</t>
    </r>
  </si>
  <si>
    <r>
      <t>Tavola 2.9 - Istituzioni non profit che hanno realizzato prodotti per tipo di prodotto e settore di attività prevalente. Anno 2021</t>
    </r>
    <r>
      <rPr>
        <sz val="9"/>
        <color theme="1"/>
        <rFont val="Arial"/>
        <family val="2"/>
      </rPr>
      <t xml:space="preserve"> (valori assoluti)</t>
    </r>
  </si>
  <si>
    <t>NORD-OVEST</t>
  </si>
  <si>
    <t>NORD-EST</t>
  </si>
  <si>
    <t>CENTRO</t>
  </si>
  <si>
    <t>SUD</t>
  </si>
  <si>
    <t>ISOLE</t>
  </si>
  <si>
    <t>RIPARTIZIONE</t>
  </si>
  <si>
    <t>REGIONE / PROVINCE AUTONOME</t>
  </si>
  <si>
    <t>OBIETTIVO PERSEGUITO</t>
  </si>
  <si>
    <t>STRUMENTO DI COMUNICAZIONE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</si>
</sst>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_-* #,##0.0_-;\-* #,##0.0_-;_-* &quot;-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7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7"/>
      <color theme="1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/>
    <xf numFmtId="3" fontId="4" fillId="0" borderId="0" xfId="0" applyNumberFormat="1" applyFont="1"/>
    <xf numFmtId="0" fontId="4" fillId="0" borderId="2" xfId="0" applyFont="1" applyBorder="1"/>
    <xf numFmtId="3" fontId="4" fillId="0" borderId="2" xfId="0" applyNumberFormat="1" applyFont="1" applyBorder="1"/>
    <xf numFmtId="0" fontId="0" fillId="0" borderId="3" xfId="0" applyBorder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2" fillId="0" borderId="0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41" fontId="2" fillId="0" borderId="0" xfId="0" applyNumberFormat="1" applyFont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4" fillId="0" borderId="2" xfId="0" applyNumberFormat="1" applyFont="1" applyFill="1" applyBorder="1" applyAlignment="1">
      <alignment horizontal="right" vertical="center"/>
    </xf>
    <xf numFmtId="0" fontId="2" fillId="0" borderId="0" xfId="0" applyFont="1" applyAlignment="1"/>
    <xf numFmtId="164" fontId="0" fillId="0" borderId="0" xfId="0" applyNumberFormat="1"/>
    <xf numFmtId="3" fontId="2" fillId="0" borderId="0" xfId="0" applyNumberFormat="1" applyFont="1" applyFill="1" applyBorder="1" applyAlignment="1">
      <alignment horizontal="right" vertical="center"/>
    </xf>
    <xf numFmtId="3" fontId="4" fillId="0" borderId="2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3" fontId="2" fillId="0" borderId="0" xfId="0" applyNumberFormat="1" applyFont="1" applyFill="1"/>
    <xf numFmtId="3" fontId="4" fillId="0" borderId="2" xfId="0" applyNumberFormat="1" applyFont="1" applyFill="1" applyBorder="1"/>
    <xf numFmtId="0" fontId="2" fillId="0" borderId="1" xfId="0" applyFont="1" applyBorder="1" applyAlignment="1">
      <alignment horizontal="center" vertical="center"/>
    </xf>
    <xf numFmtId="3" fontId="7" fillId="0" borderId="0" xfId="0" applyNumberFormat="1" applyFont="1" applyFill="1"/>
    <xf numFmtId="0" fontId="5" fillId="0" borderId="0" xfId="0" applyFont="1" applyAlignment="1">
      <alignment vertical="center" wrapText="1"/>
    </xf>
    <xf numFmtId="3" fontId="3" fillId="0" borderId="0" xfId="0" applyNumberFormat="1" applyFont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/>
    <xf numFmtId="3" fontId="7" fillId="0" borderId="0" xfId="0" applyNumberFormat="1" applyFont="1"/>
    <xf numFmtId="0" fontId="8" fillId="0" borderId="0" xfId="0" applyNumberFormat="1" applyFont="1" applyFill="1" applyBorder="1"/>
    <xf numFmtId="0" fontId="8" fillId="0" borderId="0" xfId="0" applyFont="1" applyFill="1" applyBorder="1"/>
    <xf numFmtId="0" fontId="10" fillId="0" borderId="0" xfId="0" applyFont="1" applyFill="1" applyBorder="1"/>
    <xf numFmtId="0" fontId="8" fillId="0" borderId="0" xfId="0" applyFont="1" applyBorder="1"/>
    <xf numFmtId="0" fontId="8" fillId="0" borderId="0" xfId="0" applyFont="1" applyFill="1" applyBorder="1" applyAlignment="1">
      <alignment horizontal="left"/>
    </xf>
    <xf numFmtId="3" fontId="4" fillId="0" borderId="0" xfId="0" applyNumberFormat="1" applyFont="1" applyFill="1"/>
    <xf numFmtId="0" fontId="8" fillId="0" borderId="2" xfId="0" applyFont="1" applyFill="1" applyBorder="1" applyAlignment="1">
      <alignment horizontal="left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F37"/>
  <sheetViews>
    <sheetView tabSelected="1" workbookViewId="0">
      <selection activeCell="G29" sqref="G29"/>
    </sheetView>
  </sheetViews>
  <sheetFormatPr defaultRowHeight="12" customHeight="1" x14ac:dyDescent="0.25"/>
  <cols>
    <col min="1" max="1" width="1.28515625" customWidth="1"/>
    <col min="2" max="2" width="19.42578125" customWidth="1"/>
    <col min="3" max="3" width="32" customWidth="1"/>
    <col min="4" max="4" width="12.7109375" customWidth="1"/>
    <col min="5" max="5" width="12.7109375" style="17" customWidth="1"/>
  </cols>
  <sheetData>
    <row r="1" spans="2:6" s="25" customFormat="1" ht="40.5" customHeight="1" x14ac:dyDescent="0.25">
      <c r="B1" s="33" t="s">
        <v>70</v>
      </c>
      <c r="C1" s="33"/>
      <c r="D1" s="33"/>
      <c r="E1" s="33"/>
    </row>
    <row r="2" spans="2:6" s="3" customFormat="1" ht="45" customHeight="1" x14ac:dyDescent="0.25">
      <c r="B2" s="4" t="s">
        <v>84</v>
      </c>
      <c r="C2" s="5" t="s">
        <v>85</v>
      </c>
      <c r="D2" s="14" t="s">
        <v>68</v>
      </c>
      <c r="E2" s="5" t="s">
        <v>66</v>
      </c>
    </row>
    <row r="3" spans="2:6" ht="12" customHeight="1" x14ac:dyDescent="0.25">
      <c r="B3" s="6"/>
      <c r="C3" s="6" t="s">
        <v>0</v>
      </c>
      <c r="D3" s="7">
        <v>22485.39840561806</v>
      </c>
      <c r="E3" s="15">
        <v>30049</v>
      </c>
      <c r="F3" s="22"/>
    </row>
    <row r="4" spans="2:6" ht="12" customHeight="1" x14ac:dyDescent="0.25">
      <c r="B4" s="6"/>
      <c r="C4" s="6" t="s">
        <v>1</v>
      </c>
      <c r="D4" s="7">
        <v>1050.8047292526119</v>
      </c>
      <c r="E4" s="15">
        <v>1362</v>
      </c>
      <c r="F4" s="22"/>
    </row>
    <row r="5" spans="2:6" ht="12" customHeight="1" x14ac:dyDescent="0.25">
      <c r="B5" s="6"/>
      <c r="C5" s="6" t="s">
        <v>2</v>
      </c>
      <c r="D5" s="7">
        <v>8038.8521320121854</v>
      </c>
      <c r="E5" s="15">
        <v>11198</v>
      </c>
      <c r="F5" s="22"/>
    </row>
    <row r="6" spans="2:6" ht="12" customHeight="1" x14ac:dyDescent="0.25">
      <c r="B6" s="6"/>
      <c r="C6" s="6" t="s">
        <v>3</v>
      </c>
      <c r="D6" s="7">
        <v>45899.705415008808</v>
      </c>
      <c r="E6" s="15">
        <v>57928</v>
      </c>
      <c r="F6" s="22"/>
    </row>
    <row r="7" spans="2:6" s="1" customFormat="1" ht="12" customHeight="1" x14ac:dyDescent="0.25">
      <c r="B7" s="43" t="s">
        <v>79</v>
      </c>
      <c r="C7" s="47" t="s">
        <v>45</v>
      </c>
      <c r="D7" s="8">
        <f>SUM(D3:D6)</f>
        <v>77474.760681891668</v>
      </c>
      <c r="E7" s="16">
        <v>100537</v>
      </c>
      <c r="F7" s="22"/>
    </row>
    <row r="8" spans="2:6" ht="12" customHeight="1" x14ac:dyDescent="0.25">
      <c r="B8" s="43"/>
      <c r="C8" s="6"/>
      <c r="D8" s="7"/>
      <c r="F8" s="22"/>
    </row>
    <row r="9" spans="2:6" ht="12" customHeight="1" x14ac:dyDescent="0.25">
      <c r="B9" s="44"/>
      <c r="C9" s="6" t="s">
        <v>4</v>
      </c>
      <c r="D9" s="7">
        <f>D11+D10</f>
        <v>7795.7425311609841</v>
      </c>
      <c r="E9" s="18">
        <v>12200</v>
      </c>
      <c r="F9" s="22"/>
    </row>
    <row r="10" spans="2:6" ht="12" customHeight="1" x14ac:dyDescent="0.25">
      <c r="B10" s="45"/>
      <c r="C10" s="41" t="s">
        <v>5</v>
      </c>
      <c r="D10" s="42">
        <v>4209.878783547495</v>
      </c>
      <c r="E10" s="19">
        <v>5730</v>
      </c>
      <c r="F10" s="22"/>
    </row>
    <row r="11" spans="2:6" ht="12" customHeight="1" x14ac:dyDescent="0.25">
      <c r="B11" s="45"/>
      <c r="C11" s="41" t="s">
        <v>6</v>
      </c>
      <c r="D11" s="42">
        <v>3585.8637476134891</v>
      </c>
      <c r="E11" s="19">
        <v>6470</v>
      </c>
      <c r="F11" s="22"/>
    </row>
    <row r="12" spans="2:6" ht="12" customHeight="1" x14ac:dyDescent="0.25">
      <c r="B12" s="44"/>
      <c r="C12" s="6" t="s">
        <v>7</v>
      </c>
      <c r="D12" s="7">
        <v>22890.590928735226</v>
      </c>
      <c r="E12" s="15">
        <v>30596</v>
      </c>
      <c r="F12" s="22"/>
    </row>
    <row r="13" spans="2:6" ht="12" customHeight="1" x14ac:dyDescent="0.25">
      <c r="B13" s="44"/>
      <c r="C13" s="6" t="s">
        <v>8</v>
      </c>
      <c r="D13" s="7">
        <v>8651.8845543333009</v>
      </c>
      <c r="E13" s="15">
        <v>10902</v>
      </c>
      <c r="F13" s="22"/>
    </row>
    <row r="14" spans="2:6" ht="12" customHeight="1" x14ac:dyDescent="0.25">
      <c r="B14" s="44"/>
      <c r="C14" s="6" t="s">
        <v>9</v>
      </c>
      <c r="D14" s="7">
        <v>20932.71352179</v>
      </c>
      <c r="E14" s="15">
        <v>27377</v>
      </c>
      <c r="F14" s="22"/>
    </row>
    <row r="15" spans="2:6" s="1" customFormat="1" ht="12" customHeight="1" x14ac:dyDescent="0.25">
      <c r="B15" s="44" t="s">
        <v>80</v>
      </c>
      <c r="C15" s="47" t="s">
        <v>45</v>
      </c>
      <c r="D15" s="8">
        <f>SUM(D10:D14)</f>
        <v>60270.931536019511</v>
      </c>
      <c r="E15" s="16">
        <v>81076</v>
      </c>
      <c r="F15" s="22"/>
    </row>
    <row r="16" spans="2:6" ht="12" customHeight="1" x14ac:dyDescent="0.25">
      <c r="B16" s="44"/>
      <c r="C16" s="6"/>
      <c r="D16" s="7"/>
      <c r="F16" s="22"/>
    </row>
    <row r="17" spans="2:6" ht="12" customHeight="1" x14ac:dyDescent="0.25">
      <c r="B17" s="44"/>
      <c r="C17" s="6" t="s">
        <v>10</v>
      </c>
      <c r="D17" s="7">
        <v>19719.617976337468</v>
      </c>
      <c r="E17" s="15">
        <v>27006</v>
      </c>
      <c r="F17" s="22"/>
    </row>
    <row r="18" spans="2:6" ht="12" customHeight="1" x14ac:dyDescent="0.25">
      <c r="B18" s="44"/>
      <c r="C18" s="6" t="s">
        <v>11</v>
      </c>
      <c r="D18" s="7">
        <v>5164.6894153428429</v>
      </c>
      <c r="E18" s="15">
        <v>7128</v>
      </c>
      <c r="F18" s="22"/>
    </row>
    <row r="19" spans="2:6" ht="12" customHeight="1" x14ac:dyDescent="0.25">
      <c r="B19" s="44"/>
      <c r="C19" s="6" t="s">
        <v>12</v>
      </c>
      <c r="D19" s="7">
        <v>8297.3795122096471</v>
      </c>
      <c r="E19" s="15">
        <v>11356</v>
      </c>
      <c r="F19" s="22"/>
    </row>
    <row r="20" spans="2:6" ht="12" customHeight="1" x14ac:dyDescent="0.25">
      <c r="B20" s="44"/>
      <c r="C20" s="6" t="s">
        <v>13</v>
      </c>
      <c r="D20" s="7">
        <v>25081.689630535024</v>
      </c>
      <c r="E20" s="15">
        <v>34269</v>
      </c>
      <c r="F20" s="22"/>
    </row>
    <row r="21" spans="2:6" s="1" customFormat="1" ht="12" customHeight="1" x14ac:dyDescent="0.25">
      <c r="B21" s="44" t="s">
        <v>81</v>
      </c>
      <c r="C21" s="47" t="s">
        <v>45</v>
      </c>
      <c r="D21" s="8">
        <f>SUM(D17:D20)</f>
        <v>58263.376534424984</v>
      </c>
      <c r="E21" s="16">
        <v>79759</v>
      </c>
      <c r="F21" s="22"/>
    </row>
    <row r="22" spans="2:6" ht="12" customHeight="1" x14ac:dyDescent="0.25">
      <c r="B22" s="44"/>
      <c r="C22" s="6"/>
      <c r="D22" s="7"/>
      <c r="F22" s="22"/>
    </row>
    <row r="23" spans="2:6" ht="12" customHeight="1" x14ac:dyDescent="0.25">
      <c r="B23" s="44"/>
      <c r="C23" s="6" t="s">
        <v>14</v>
      </c>
      <c r="D23" s="7">
        <v>5604.2213511977416</v>
      </c>
      <c r="E23" s="15">
        <v>8297</v>
      </c>
      <c r="F23" s="22"/>
    </row>
    <row r="24" spans="2:6" ht="12" customHeight="1" x14ac:dyDescent="0.25">
      <c r="B24" s="44"/>
      <c r="C24" s="6" t="s">
        <v>15</v>
      </c>
      <c r="D24" s="7">
        <v>1406.3264228268172</v>
      </c>
      <c r="E24" s="15">
        <v>2108</v>
      </c>
      <c r="F24" s="22"/>
    </row>
    <row r="25" spans="2:6" ht="12" customHeight="1" x14ac:dyDescent="0.25">
      <c r="B25" s="44"/>
      <c r="C25" s="6" t="s">
        <v>16</v>
      </c>
      <c r="D25" s="7">
        <v>13912.041470968439</v>
      </c>
      <c r="E25" s="15">
        <v>21911</v>
      </c>
      <c r="F25" s="22"/>
    </row>
    <row r="26" spans="2:6" ht="12" customHeight="1" x14ac:dyDescent="0.25">
      <c r="B26" s="44"/>
      <c r="C26" s="6" t="s">
        <v>17</v>
      </c>
      <c r="D26" s="7">
        <v>11939.09551365506</v>
      </c>
      <c r="E26" s="15">
        <v>18966</v>
      </c>
      <c r="F26" s="22"/>
    </row>
    <row r="27" spans="2:6" ht="12" customHeight="1" x14ac:dyDescent="0.25">
      <c r="B27" s="44"/>
      <c r="C27" s="6" t="s">
        <v>18</v>
      </c>
      <c r="D27" s="7">
        <v>2355.4036122900234</v>
      </c>
      <c r="E27" s="15">
        <v>3686</v>
      </c>
      <c r="F27" s="22"/>
    </row>
    <row r="28" spans="2:6" ht="12" customHeight="1" x14ac:dyDescent="0.25">
      <c r="B28" s="44"/>
      <c r="C28" s="6" t="s">
        <v>19</v>
      </c>
      <c r="D28" s="7">
        <v>5279.3706309641429</v>
      </c>
      <c r="E28" s="15">
        <v>10264</v>
      </c>
      <c r="F28" s="22"/>
    </row>
    <row r="29" spans="2:6" s="1" customFormat="1" ht="12" customHeight="1" x14ac:dyDescent="0.25">
      <c r="B29" s="44" t="s">
        <v>82</v>
      </c>
      <c r="C29" s="47" t="s">
        <v>45</v>
      </c>
      <c r="D29" s="8">
        <f>SUM(D23:D28)</f>
        <v>40496.459001902222</v>
      </c>
      <c r="E29" s="16">
        <v>65232</v>
      </c>
      <c r="F29" s="22"/>
    </row>
    <row r="30" spans="2:6" ht="12" customHeight="1" x14ac:dyDescent="0.25">
      <c r="B30" s="44"/>
      <c r="C30" s="6"/>
      <c r="D30" s="7"/>
      <c r="F30" s="22"/>
    </row>
    <row r="31" spans="2:6" ht="12" customHeight="1" x14ac:dyDescent="0.25">
      <c r="B31" s="44"/>
      <c r="C31" s="6" t="s">
        <v>20</v>
      </c>
      <c r="D31" s="7">
        <v>14447.560298529057</v>
      </c>
      <c r="E31" s="15">
        <v>22749</v>
      </c>
      <c r="F31" s="22"/>
    </row>
    <row r="32" spans="2:6" ht="12" customHeight="1" x14ac:dyDescent="0.25">
      <c r="B32" s="46"/>
      <c r="C32" s="6" t="s">
        <v>21</v>
      </c>
      <c r="D32" s="7">
        <v>8197.2779009211445</v>
      </c>
      <c r="E32" s="15">
        <v>11271</v>
      </c>
      <c r="F32" s="22"/>
    </row>
    <row r="33" spans="2:6" s="1" customFormat="1" ht="12" customHeight="1" x14ac:dyDescent="0.25">
      <c r="B33" s="46" t="s">
        <v>83</v>
      </c>
      <c r="C33" s="47" t="s">
        <v>45</v>
      </c>
      <c r="D33" s="8">
        <f>SUM(D31:D32)</f>
        <v>22644.838199450202</v>
      </c>
      <c r="E33" s="16">
        <v>34020</v>
      </c>
      <c r="F33" s="22"/>
    </row>
    <row r="34" spans="2:6" ht="12" customHeight="1" x14ac:dyDescent="0.25">
      <c r="B34" s="6"/>
      <c r="C34" s="6"/>
      <c r="D34" s="7"/>
      <c r="F34" s="22"/>
    </row>
    <row r="35" spans="2:6" s="1" customFormat="1" ht="12" customHeight="1" x14ac:dyDescent="0.25">
      <c r="B35" s="9" t="s">
        <v>53</v>
      </c>
      <c r="C35" s="49" t="s">
        <v>45</v>
      </c>
      <c r="D35" s="10">
        <v>259150.36595368857</v>
      </c>
      <c r="E35" s="20">
        <v>360623</v>
      </c>
      <c r="F35" s="22"/>
    </row>
    <row r="36" spans="2:6" ht="12" customHeight="1" x14ac:dyDescent="0.25">
      <c r="B36" s="21" t="s">
        <v>67</v>
      </c>
    </row>
    <row r="37" spans="2:6" ht="12" customHeight="1" x14ac:dyDescent="0.25">
      <c r="E37" s="18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I12"/>
  <sheetViews>
    <sheetView zoomScaleNormal="100" workbookViewId="0">
      <selection activeCell="I3" sqref="I3"/>
    </sheetView>
  </sheetViews>
  <sheetFormatPr defaultRowHeight="15" x14ac:dyDescent="0.25"/>
  <cols>
    <col min="1" max="1" width="1" customWidth="1"/>
    <col min="2" max="2" width="30.7109375" customWidth="1"/>
    <col min="3" max="3" width="13.140625" customWidth="1"/>
    <col min="4" max="8" width="13" customWidth="1"/>
  </cols>
  <sheetData>
    <row r="1" spans="2:9" s="25" customFormat="1" ht="40.15" customHeight="1" x14ac:dyDescent="0.25">
      <c r="B1" s="33" t="s">
        <v>71</v>
      </c>
      <c r="C1" s="33"/>
      <c r="D1" s="33"/>
      <c r="E1" s="33"/>
      <c r="F1" s="33"/>
      <c r="G1" s="33"/>
      <c r="H1" s="33"/>
    </row>
    <row r="2" spans="2:9" ht="19.899999999999999" customHeight="1" x14ac:dyDescent="0.25">
      <c r="B2" s="37" t="s">
        <v>86</v>
      </c>
      <c r="C2" s="34" t="s">
        <v>87</v>
      </c>
      <c r="D2" s="34"/>
      <c r="E2" s="34"/>
      <c r="F2" s="34"/>
      <c r="G2" s="34"/>
      <c r="H2" s="35" t="s">
        <v>68</v>
      </c>
    </row>
    <row r="3" spans="2:9" ht="48" customHeight="1" x14ac:dyDescent="0.25">
      <c r="B3" s="38"/>
      <c r="C3" s="13" t="s">
        <v>40</v>
      </c>
      <c r="D3" s="13" t="s">
        <v>41</v>
      </c>
      <c r="E3" s="13" t="s">
        <v>42</v>
      </c>
      <c r="F3" s="13" t="s">
        <v>43</v>
      </c>
      <c r="G3" s="13" t="s">
        <v>44</v>
      </c>
      <c r="H3" s="36"/>
    </row>
    <row r="4" spans="2:9" x14ac:dyDescent="0.25">
      <c r="B4" s="6" t="s">
        <v>46</v>
      </c>
      <c r="C4" s="7">
        <v>177625.39975770452</v>
      </c>
      <c r="D4" s="7">
        <v>47739.843411966969</v>
      </c>
      <c r="E4" s="7">
        <v>128910.87056592466</v>
      </c>
      <c r="F4" s="7">
        <v>154174.87787222667</v>
      </c>
      <c r="G4" s="7">
        <v>29193.13740941821</v>
      </c>
      <c r="H4" s="7">
        <v>249358.29426725942</v>
      </c>
      <c r="I4" s="2"/>
    </row>
    <row r="5" spans="2:9" x14ac:dyDescent="0.25">
      <c r="B5" s="6" t="s">
        <v>47</v>
      </c>
      <c r="C5" s="7">
        <v>84206.735620934065</v>
      </c>
      <c r="D5" s="7">
        <v>26339.868248529976</v>
      </c>
      <c r="E5" s="7">
        <v>55959.368769893059</v>
      </c>
      <c r="F5" s="7">
        <v>82979.931764865352</v>
      </c>
      <c r="G5" s="7">
        <v>14155.138849595352</v>
      </c>
      <c r="H5" s="7">
        <v>133338.68734897132</v>
      </c>
      <c r="I5" s="2"/>
    </row>
    <row r="6" spans="2:9" x14ac:dyDescent="0.25">
      <c r="B6" s="6" t="s">
        <v>48</v>
      </c>
      <c r="C6" s="7">
        <v>82640.446881815427</v>
      </c>
      <c r="D6" s="7">
        <v>24850.132474131457</v>
      </c>
      <c r="E6" s="7">
        <v>53061.891643793722</v>
      </c>
      <c r="F6" s="7">
        <v>84605.28918211053</v>
      </c>
      <c r="G6" s="7">
        <v>13913.266013339657</v>
      </c>
      <c r="H6" s="7">
        <v>125606.04020819733</v>
      </c>
      <c r="I6" s="2"/>
    </row>
    <row r="7" spans="2:9" x14ac:dyDescent="0.25">
      <c r="B7" s="6" t="s">
        <v>49</v>
      </c>
      <c r="C7" s="7">
        <v>50648.789388796678</v>
      </c>
      <c r="D7" s="7">
        <v>6437.5945389383869</v>
      </c>
      <c r="E7" s="7">
        <v>19347.645791012324</v>
      </c>
      <c r="F7" s="7">
        <v>37396.53109885515</v>
      </c>
      <c r="G7" s="7">
        <v>4587.102274932874</v>
      </c>
      <c r="H7" s="7">
        <v>72434.270699995555</v>
      </c>
      <c r="I7" s="2"/>
    </row>
    <row r="8" spans="2:9" x14ac:dyDescent="0.25">
      <c r="B8" s="6" t="s">
        <v>50</v>
      </c>
      <c r="C8" s="7">
        <v>71796.972478724885</v>
      </c>
      <c r="D8" s="7">
        <v>3465.4052430602028</v>
      </c>
      <c r="E8" s="7">
        <v>15888.80698411812</v>
      </c>
      <c r="F8" s="7">
        <v>37591.27736220495</v>
      </c>
      <c r="G8" s="7">
        <v>4949.2106405435352</v>
      </c>
      <c r="H8" s="7">
        <v>90670.840884998353</v>
      </c>
      <c r="I8" s="2"/>
    </row>
    <row r="9" spans="2:9" x14ac:dyDescent="0.25">
      <c r="B9" s="6" t="s">
        <v>51</v>
      </c>
      <c r="C9" s="7">
        <v>34705.392579287778</v>
      </c>
      <c r="D9" s="7">
        <v>6718.7387066488682</v>
      </c>
      <c r="E9" s="7">
        <v>19726.280617302942</v>
      </c>
      <c r="F9" s="7">
        <v>27081.689397858067</v>
      </c>
      <c r="G9" s="7">
        <v>4191.7266168076785</v>
      </c>
      <c r="H9" s="7">
        <v>50638.451773029999</v>
      </c>
      <c r="I9" s="2"/>
    </row>
    <row r="10" spans="2:9" x14ac:dyDescent="0.25">
      <c r="B10" s="6" t="s">
        <v>52</v>
      </c>
      <c r="C10" s="7">
        <v>3549.9943555976465</v>
      </c>
      <c r="D10" s="7">
        <v>237.76265730495354</v>
      </c>
      <c r="E10" s="7">
        <v>547.10476929710103</v>
      </c>
      <c r="F10" s="7">
        <v>1013.9409570163281</v>
      </c>
      <c r="G10" s="7">
        <v>137.41584758336842</v>
      </c>
      <c r="H10" s="7">
        <v>4260.670353132964</v>
      </c>
      <c r="I10" s="2"/>
    </row>
    <row r="11" spans="2:9" x14ac:dyDescent="0.25">
      <c r="B11" s="10" t="s">
        <v>45</v>
      </c>
      <c r="C11" s="8">
        <v>195361.21923910137</v>
      </c>
      <c r="D11" s="8">
        <v>56726.372820659228</v>
      </c>
      <c r="E11" s="8">
        <v>134443.9573481385</v>
      </c>
      <c r="F11" s="8">
        <v>161882.55826575492</v>
      </c>
      <c r="G11" s="8">
        <v>31976.446054225009</v>
      </c>
      <c r="H11" s="8">
        <v>259150.36595368848</v>
      </c>
    </row>
    <row r="12" spans="2:9" x14ac:dyDescent="0.25">
      <c r="B12" s="21" t="s">
        <v>67</v>
      </c>
      <c r="C12" s="11"/>
      <c r="D12" s="11"/>
      <c r="E12" s="11"/>
      <c r="F12" s="11"/>
      <c r="G12" s="11"/>
      <c r="H12" s="11"/>
    </row>
  </sheetData>
  <mergeCells count="4">
    <mergeCell ref="B1:H1"/>
    <mergeCell ref="C2:G2"/>
    <mergeCell ref="H2:H3"/>
    <mergeCell ref="B2:B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I15"/>
  <sheetViews>
    <sheetView workbookViewId="0">
      <selection activeCell="B11" sqref="B11"/>
    </sheetView>
  </sheetViews>
  <sheetFormatPr defaultRowHeight="15" x14ac:dyDescent="0.25"/>
  <cols>
    <col min="1" max="1" width="1.28515625" customWidth="1"/>
    <col min="2" max="2" width="27.7109375" customWidth="1"/>
    <col min="3" max="7" width="13" customWidth="1"/>
    <col min="8" max="9" width="12.7109375" customWidth="1"/>
  </cols>
  <sheetData>
    <row r="1" spans="2:9" ht="40.15" customHeight="1" x14ac:dyDescent="0.25">
      <c r="B1" s="39" t="s">
        <v>72</v>
      </c>
      <c r="C1" s="39"/>
      <c r="D1" s="39"/>
      <c r="E1" s="39"/>
      <c r="F1" s="39"/>
      <c r="G1" s="39"/>
      <c r="H1" s="39"/>
      <c r="I1" s="39"/>
    </row>
    <row r="2" spans="2:9" ht="19.899999999999999" customHeight="1" x14ac:dyDescent="0.25">
      <c r="B2" s="37" t="s">
        <v>54</v>
      </c>
      <c r="C2" s="34" t="s">
        <v>87</v>
      </c>
      <c r="D2" s="34"/>
      <c r="E2" s="34"/>
      <c r="F2" s="34"/>
      <c r="G2" s="34"/>
      <c r="H2" s="35" t="s">
        <v>68</v>
      </c>
      <c r="I2" s="35" t="s">
        <v>66</v>
      </c>
    </row>
    <row r="3" spans="2:9" ht="48" customHeight="1" x14ac:dyDescent="0.25">
      <c r="B3" s="38"/>
      <c r="C3" s="12" t="s">
        <v>40</v>
      </c>
      <c r="D3" s="12" t="s">
        <v>41</v>
      </c>
      <c r="E3" s="12" t="s">
        <v>42</v>
      </c>
      <c r="F3" s="12" t="s">
        <v>43</v>
      </c>
      <c r="G3" s="12" t="s">
        <v>44</v>
      </c>
      <c r="H3" s="36"/>
      <c r="I3" s="36"/>
    </row>
    <row r="4" spans="2:9" x14ac:dyDescent="0.25">
      <c r="B4" s="6" t="s">
        <v>22</v>
      </c>
      <c r="C4" s="7">
        <v>169204.81461614592</v>
      </c>
      <c r="D4" s="7">
        <v>48087.24840192448</v>
      </c>
      <c r="E4" s="7">
        <v>110209.94176149626</v>
      </c>
      <c r="F4" s="7">
        <v>140290.28974729727</v>
      </c>
      <c r="G4" s="7">
        <v>26776.061340056516</v>
      </c>
      <c r="H4" s="7">
        <v>221216.49354245051</v>
      </c>
      <c r="I4" s="31">
        <v>306252</v>
      </c>
    </row>
    <row r="5" spans="2:9" x14ac:dyDescent="0.25">
      <c r="B5" s="6" t="s">
        <v>23</v>
      </c>
      <c r="C5" s="7">
        <v>6296.9927765343618</v>
      </c>
      <c r="D5" s="7">
        <v>1948.0604339304712</v>
      </c>
      <c r="E5" s="7">
        <v>7208.5638392666624</v>
      </c>
      <c r="F5" s="7">
        <v>6197.4634216136647</v>
      </c>
      <c r="G5" s="7">
        <v>1285.3099542493435</v>
      </c>
      <c r="H5" s="7">
        <v>10136.378633345808</v>
      </c>
      <c r="I5" s="31">
        <v>14977</v>
      </c>
    </row>
    <row r="6" spans="2:9" x14ac:dyDescent="0.25">
      <c r="B6" s="6" t="s">
        <v>24</v>
      </c>
      <c r="C6" s="7">
        <v>4288.0139954145388</v>
      </c>
      <c r="D6" s="7">
        <v>2390.2432313940863</v>
      </c>
      <c r="E6" s="7">
        <v>5319.4389412230657</v>
      </c>
      <c r="F6" s="7">
        <v>3666.9029845210594</v>
      </c>
      <c r="G6" s="7">
        <v>1351.7473304376695</v>
      </c>
      <c r="H6" s="7">
        <v>6530.3278773268412</v>
      </c>
      <c r="I6" s="31">
        <v>8349</v>
      </c>
    </row>
    <row r="7" spans="2:9" x14ac:dyDescent="0.25">
      <c r="B7" s="6" t="s">
        <v>25</v>
      </c>
      <c r="C7" s="7">
        <v>15571.397851006341</v>
      </c>
      <c r="D7" s="7">
        <v>4300.8207534101821</v>
      </c>
      <c r="E7" s="7">
        <v>11706.012806151883</v>
      </c>
      <c r="F7" s="7">
        <v>11727.902112322539</v>
      </c>
      <c r="G7" s="7">
        <v>2563.3274294815192</v>
      </c>
      <c r="H7" s="7">
        <v>21267.165900565527</v>
      </c>
      <c r="I7" s="31">
        <v>31045</v>
      </c>
    </row>
    <row r="8" spans="2:9" x14ac:dyDescent="0.25">
      <c r="B8" s="9" t="s">
        <v>56</v>
      </c>
      <c r="C8" s="10">
        <v>195361.21923910116</v>
      </c>
      <c r="D8" s="10">
        <v>56726.37282065922</v>
      </c>
      <c r="E8" s="10">
        <v>134443.95734813786</v>
      </c>
      <c r="F8" s="10">
        <v>161882.55826575455</v>
      </c>
      <c r="G8" s="10">
        <v>31976.446054225049</v>
      </c>
      <c r="H8" s="10">
        <v>259150.36595368868</v>
      </c>
      <c r="I8" s="32">
        <v>360623</v>
      </c>
    </row>
    <row r="9" spans="2:9" x14ac:dyDescent="0.25">
      <c r="B9" s="21" t="s">
        <v>67</v>
      </c>
    </row>
    <row r="15" spans="2:9" x14ac:dyDescent="0.25">
      <c r="G15" s="21"/>
    </row>
  </sheetData>
  <mergeCells count="5">
    <mergeCell ref="B2:B3"/>
    <mergeCell ref="H2:H3"/>
    <mergeCell ref="C2:G2"/>
    <mergeCell ref="I2:I3"/>
    <mergeCell ref="B1:I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I19"/>
  <sheetViews>
    <sheetView workbookViewId="0">
      <selection activeCell="J3" sqref="J3"/>
    </sheetView>
  </sheetViews>
  <sheetFormatPr defaultRowHeight="15" x14ac:dyDescent="0.25"/>
  <cols>
    <col min="1" max="1" width="1.42578125" customWidth="1"/>
    <col min="2" max="2" width="38.7109375" customWidth="1"/>
    <col min="3" max="8" width="13" customWidth="1"/>
    <col min="9" max="9" width="12" customWidth="1"/>
  </cols>
  <sheetData>
    <row r="1" spans="2:9" s="25" customFormat="1" ht="40.15" customHeight="1" x14ac:dyDescent="0.25">
      <c r="B1" s="40" t="s">
        <v>73</v>
      </c>
      <c r="C1" s="40"/>
      <c r="D1" s="40"/>
      <c r="E1" s="40"/>
      <c r="F1" s="40"/>
      <c r="G1" s="40"/>
      <c r="H1" s="40"/>
      <c r="I1" s="40"/>
    </row>
    <row r="2" spans="2:9" ht="19.899999999999999" customHeight="1" x14ac:dyDescent="0.25">
      <c r="B2" s="37" t="s">
        <v>55</v>
      </c>
      <c r="C2" s="34" t="s">
        <v>87</v>
      </c>
      <c r="D2" s="34"/>
      <c r="E2" s="34"/>
      <c r="F2" s="34"/>
      <c r="G2" s="34"/>
      <c r="H2" s="35" t="s">
        <v>68</v>
      </c>
      <c r="I2" s="35" t="s">
        <v>66</v>
      </c>
    </row>
    <row r="3" spans="2:9" ht="48" customHeight="1" x14ac:dyDescent="0.25">
      <c r="B3" s="38"/>
      <c r="C3" s="12" t="s">
        <v>40</v>
      </c>
      <c r="D3" s="12" t="s">
        <v>41</v>
      </c>
      <c r="E3" s="12" t="s">
        <v>42</v>
      </c>
      <c r="F3" s="12" t="s">
        <v>43</v>
      </c>
      <c r="G3" s="12" t="s">
        <v>44</v>
      </c>
      <c r="H3" s="36"/>
      <c r="I3" s="36"/>
    </row>
    <row r="4" spans="2:9" x14ac:dyDescent="0.25">
      <c r="B4" s="6" t="s">
        <v>26</v>
      </c>
      <c r="C4" s="7">
        <v>31999.184968085614</v>
      </c>
      <c r="D4" s="7">
        <v>13587.968017876357</v>
      </c>
      <c r="E4" s="7">
        <v>25957.397218137383</v>
      </c>
      <c r="F4" s="7">
        <v>30041.471153155431</v>
      </c>
      <c r="G4" s="7">
        <v>8345.6444040091501</v>
      </c>
      <c r="H4" s="7">
        <v>42328.622293688633</v>
      </c>
      <c r="I4" s="23">
        <v>55331.977287971837</v>
      </c>
    </row>
    <row r="5" spans="2:9" x14ac:dyDescent="0.25">
      <c r="B5" s="6" t="s">
        <v>27</v>
      </c>
      <c r="C5" s="7">
        <v>61721.619872908086</v>
      </c>
      <c r="D5" s="7">
        <v>10748.683901696582</v>
      </c>
      <c r="E5" s="7">
        <v>38624.848545653076</v>
      </c>
      <c r="F5" s="7">
        <v>55427.432962425883</v>
      </c>
      <c r="G5" s="7">
        <v>9301.6800719381263</v>
      </c>
      <c r="H5" s="7">
        <v>84844.797372414789</v>
      </c>
      <c r="I5" s="23">
        <v>121404.70597845629</v>
      </c>
    </row>
    <row r="6" spans="2:9" x14ac:dyDescent="0.25">
      <c r="B6" s="6" t="s">
        <v>28</v>
      </c>
      <c r="C6" s="7">
        <v>26980.363591266268</v>
      </c>
      <c r="D6" s="7">
        <v>6324.6409959344737</v>
      </c>
      <c r="E6" s="7">
        <v>13206.236742675916</v>
      </c>
      <c r="F6" s="7">
        <v>18248.202220631701</v>
      </c>
      <c r="G6" s="7">
        <v>2844.4395494091668</v>
      </c>
      <c r="H6" s="7">
        <v>33223.3185022658</v>
      </c>
      <c r="I6" s="23">
        <v>50714.865301719816</v>
      </c>
    </row>
    <row r="7" spans="2:9" x14ac:dyDescent="0.25">
      <c r="B7" s="6" t="s">
        <v>29</v>
      </c>
      <c r="C7" s="7">
        <v>8260.120836076032</v>
      </c>
      <c r="D7" s="7">
        <v>2388.0232895977415</v>
      </c>
      <c r="E7" s="7">
        <v>7854.8306930190429</v>
      </c>
      <c r="F7" s="7">
        <v>6778.8143507553532</v>
      </c>
      <c r="G7" s="7">
        <v>1831.4496324713664</v>
      </c>
      <c r="H7" s="7">
        <v>11283.166441026655</v>
      </c>
      <c r="I7" s="23">
        <v>13543.13397151004</v>
      </c>
    </row>
    <row r="8" spans="2:9" x14ac:dyDescent="0.25">
      <c r="B8" s="6" t="s">
        <v>30</v>
      </c>
      <c r="C8" s="7">
        <v>7712.0399626732742</v>
      </c>
      <c r="D8" s="7">
        <v>2734.018696456099</v>
      </c>
      <c r="E8" s="7">
        <v>5387.8043930780041</v>
      </c>
      <c r="F8" s="7">
        <v>7005.0114579698966</v>
      </c>
      <c r="G8" s="7">
        <v>992.64919507361708</v>
      </c>
      <c r="H8" s="7">
        <v>10044.830324012528</v>
      </c>
      <c r="I8" s="23">
        <v>12240.487126653998</v>
      </c>
    </row>
    <row r="9" spans="2:9" x14ac:dyDescent="0.25">
      <c r="B9" s="6" t="s">
        <v>31</v>
      </c>
      <c r="C9" s="7">
        <v>17927.197673889172</v>
      </c>
      <c r="D9" s="7">
        <v>6329.3249540070119</v>
      </c>
      <c r="E9" s="7">
        <v>15054.364083972781</v>
      </c>
      <c r="F9" s="7">
        <v>14970.887643503313</v>
      </c>
      <c r="G9" s="7">
        <v>2560.3546155565091</v>
      </c>
      <c r="H9" s="7">
        <v>25845.326687866069</v>
      </c>
      <c r="I9" s="23">
        <v>35318.865047277985</v>
      </c>
    </row>
    <row r="10" spans="2:9" x14ac:dyDescent="0.25">
      <c r="B10" s="6" t="s">
        <v>32</v>
      </c>
      <c r="C10" s="7">
        <v>4072.9757928694435</v>
      </c>
      <c r="D10" s="7">
        <v>1357.3889941836912</v>
      </c>
      <c r="E10" s="7">
        <v>2554.7317242284103</v>
      </c>
      <c r="F10" s="7">
        <v>3760.3163305324447</v>
      </c>
      <c r="G10" s="7">
        <v>632.23105055342114</v>
      </c>
      <c r="H10" s="7">
        <v>5026.5625479368873</v>
      </c>
      <c r="I10" s="23">
        <v>6453.4480164739971</v>
      </c>
    </row>
    <row r="11" spans="2:9" x14ac:dyDescent="0.25">
      <c r="B11" s="6" t="s">
        <v>33</v>
      </c>
      <c r="C11" s="7">
        <v>2539.3037706865907</v>
      </c>
      <c r="D11" s="7">
        <v>833.63609573920178</v>
      </c>
      <c r="E11" s="7">
        <v>2895.4152691112713</v>
      </c>
      <c r="F11" s="7">
        <v>2418.4442567905544</v>
      </c>
      <c r="G11" s="7">
        <v>551.49787999954378</v>
      </c>
      <c r="H11" s="7">
        <v>4102.417398521291</v>
      </c>
      <c r="I11" s="23">
        <v>6435.8401223020037</v>
      </c>
    </row>
    <row r="12" spans="2:9" x14ac:dyDescent="0.25">
      <c r="B12" s="6" t="s">
        <v>34</v>
      </c>
      <c r="C12" s="7">
        <v>4295.1421510770742</v>
      </c>
      <c r="D12" s="7">
        <v>2113.3250706577401</v>
      </c>
      <c r="E12" s="7">
        <v>3088.4993250885741</v>
      </c>
      <c r="F12" s="7">
        <v>3563.938335052886</v>
      </c>
      <c r="G12" s="7">
        <v>921.71202357846062</v>
      </c>
      <c r="H12" s="7">
        <v>5261.9394416595833</v>
      </c>
      <c r="I12" s="23">
        <v>6421.8871573650031</v>
      </c>
    </row>
    <row r="13" spans="2:9" x14ac:dyDescent="0.25">
      <c r="B13" s="6" t="s">
        <v>35</v>
      </c>
      <c r="C13" s="7">
        <v>2400.8925400534863</v>
      </c>
      <c r="D13" s="7">
        <v>847.25882898910902</v>
      </c>
      <c r="E13" s="7">
        <v>1859.2997139033723</v>
      </c>
      <c r="F13" s="7">
        <v>1853.0966188296738</v>
      </c>
      <c r="G13" s="7">
        <v>370.83653340931977</v>
      </c>
      <c r="H13" s="7">
        <v>3241.130173002718</v>
      </c>
      <c r="I13" s="23">
        <v>4063.5176180449935</v>
      </c>
    </row>
    <row r="14" spans="2:9" x14ac:dyDescent="0.25">
      <c r="B14" s="6" t="s">
        <v>36</v>
      </c>
      <c r="C14" s="7">
        <v>3010.1765620025999</v>
      </c>
      <c r="D14" s="7">
        <v>855.3519843005098</v>
      </c>
      <c r="E14" s="7">
        <v>2979.428176417086</v>
      </c>
      <c r="F14" s="7">
        <v>2288.9855834324676</v>
      </c>
      <c r="G14" s="7">
        <v>544.90672492183921</v>
      </c>
      <c r="H14" s="7">
        <v>3885.507562746729</v>
      </c>
      <c r="I14" s="23">
        <v>4442.6044054220038</v>
      </c>
    </row>
    <row r="15" spans="2:9" x14ac:dyDescent="0.25">
      <c r="B15" s="6" t="s">
        <v>37</v>
      </c>
      <c r="C15" s="7">
        <v>7982.029446010898</v>
      </c>
      <c r="D15" s="7">
        <v>1877.2224844974498</v>
      </c>
      <c r="E15" s="7">
        <v>4138.5766941814436</v>
      </c>
      <c r="F15" s="7">
        <v>4493.8622635135871</v>
      </c>
      <c r="G15" s="7">
        <v>923.03367055477281</v>
      </c>
      <c r="H15" s="7">
        <v>10097.404301133458</v>
      </c>
      <c r="I15" s="23">
        <v>17134.044179724006</v>
      </c>
    </row>
    <row r="16" spans="2:9" x14ac:dyDescent="0.25">
      <c r="B16" s="6" t="s">
        <v>38</v>
      </c>
      <c r="C16" s="7">
        <v>15522.115951478963</v>
      </c>
      <c r="D16" s="7">
        <v>6462.8363613254533</v>
      </c>
      <c r="E16" s="7">
        <v>9800.0385401707154</v>
      </c>
      <c r="F16" s="7">
        <v>10324.465442257138</v>
      </c>
      <c r="G16" s="7">
        <v>1973.2451684972866</v>
      </c>
      <c r="H16" s="7">
        <v>18538.657516238996</v>
      </c>
      <c r="I16" s="23">
        <v>25037.028419714054</v>
      </c>
    </row>
    <row r="17" spans="2:9" x14ac:dyDescent="0.25">
      <c r="B17" s="6" t="s">
        <v>39</v>
      </c>
      <c r="C17" s="7">
        <v>938.05612002217038</v>
      </c>
      <c r="D17" s="7">
        <v>266.69314539791839</v>
      </c>
      <c r="E17" s="7">
        <v>1042.486228499311</v>
      </c>
      <c r="F17" s="7">
        <v>707.62964690216495</v>
      </c>
      <c r="G17" s="7">
        <v>182.76553425251308</v>
      </c>
      <c r="H17" s="7">
        <v>1426.6853911743501</v>
      </c>
      <c r="I17" s="23">
        <v>2080.5064815079991</v>
      </c>
    </row>
    <row r="18" spans="2:9" x14ac:dyDescent="0.25">
      <c r="B18" s="9" t="s">
        <v>45</v>
      </c>
      <c r="C18" s="10">
        <v>195361.21923910116</v>
      </c>
      <c r="D18" s="10">
        <v>56726.37282065922</v>
      </c>
      <c r="E18" s="10">
        <v>134443.95734813786</v>
      </c>
      <c r="F18" s="10">
        <v>161882.55826575455</v>
      </c>
      <c r="G18" s="10">
        <v>31976.446054225049</v>
      </c>
      <c r="H18" s="10">
        <v>259150.36595368868</v>
      </c>
      <c r="I18" s="24">
        <v>360622.91111414402</v>
      </c>
    </row>
    <row r="19" spans="2:9" x14ac:dyDescent="0.25">
      <c r="B19" s="21" t="s">
        <v>67</v>
      </c>
    </row>
  </sheetData>
  <mergeCells count="5">
    <mergeCell ref="B2:B3"/>
    <mergeCell ref="H2:H3"/>
    <mergeCell ref="C2:G2"/>
    <mergeCell ref="I2:I3"/>
    <mergeCell ref="B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9"/>
  <sheetViews>
    <sheetView workbookViewId="0">
      <selection activeCell="B11" sqref="B11"/>
    </sheetView>
  </sheetViews>
  <sheetFormatPr defaultRowHeight="15" x14ac:dyDescent="0.25"/>
  <cols>
    <col min="1" max="1" width="1.42578125" customWidth="1"/>
    <col min="2" max="2" width="22.7109375" customWidth="1"/>
    <col min="3" max="9" width="13" customWidth="1"/>
    <col min="10" max="11" width="12.7109375" customWidth="1"/>
  </cols>
  <sheetData>
    <row r="1" spans="2:11" s="25" customFormat="1" ht="30" customHeight="1" x14ac:dyDescent="0.25">
      <c r="B1" s="33" t="s">
        <v>74</v>
      </c>
      <c r="C1" s="33"/>
      <c r="D1" s="33"/>
      <c r="E1" s="33"/>
      <c r="F1" s="33"/>
      <c r="G1" s="33"/>
      <c r="H1" s="33"/>
      <c r="I1" s="33"/>
      <c r="J1" s="33"/>
      <c r="K1" s="33"/>
    </row>
    <row r="2" spans="2:11" ht="19.899999999999999" customHeight="1" x14ac:dyDescent="0.25">
      <c r="B2" s="37" t="s">
        <v>54</v>
      </c>
      <c r="C2" s="34" t="s">
        <v>86</v>
      </c>
      <c r="D2" s="34"/>
      <c r="E2" s="34"/>
      <c r="F2" s="34"/>
      <c r="G2" s="34"/>
      <c r="H2" s="34"/>
      <c r="I2" s="34"/>
      <c r="J2" s="35" t="s">
        <v>68</v>
      </c>
      <c r="K2" s="35" t="s">
        <v>66</v>
      </c>
    </row>
    <row r="3" spans="2:11" ht="48" customHeight="1" x14ac:dyDescent="0.25">
      <c r="B3" s="38"/>
      <c r="C3" s="12" t="s">
        <v>46</v>
      </c>
      <c r="D3" s="12" t="s">
        <v>47</v>
      </c>
      <c r="E3" s="12" t="s">
        <v>48</v>
      </c>
      <c r="F3" s="12" t="s">
        <v>49</v>
      </c>
      <c r="G3" s="12" t="s">
        <v>50</v>
      </c>
      <c r="H3" s="12" t="s">
        <v>51</v>
      </c>
      <c r="I3" s="12" t="s">
        <v>52</v>
      </c>
      <c r="J3" s="36"/>
      <c r="K3" s="36"/>
    </row>
    <row r="4" spans="2:11" x14ac:dyDescent="0.25">
      <c r="B4" s="6" t="s">
        <v>22</v>
      </c>
      <c r="C4" s="7">
        <v>212951.93017299412</v>
      </c>
      <c r="D4" s="7">
        <v>115735.59477695372</v>
      </c>
      <c r="E4" s="7">
        <v>107408.48783685773</v>
      </c>
      <c r="F4" s="7">
        <v>64308.82348341804</v>
      </c>
      <c r="G4" s="7">
        <v>78871.697165216028</v>
      </c>
      <c r="H4" s="7">
        <v>43210.898014346138</v>
      </c>
      <c r="I4" s="7">
        <v>3459.6037004163554</v>
      </c>
      <c r="J4" s="7">
        <v>221216.49354245051</v>
      </c>
      <c r="K4" s="31">
        <v>306252</v>
      </c>
    </row>
    <row r="5" spans="2:11" x14ac:dyDescent="0.25">
      <c r="B5" s="6" t="s">
        <v>23</v>
      </c>
      <c r="C5" s="7">
        <v>9765.4721221813306</v>
      </c>
      <c r="D5" s="7">
        <v>5323.849156167792</v>
      </c>
      <c r="E5" s="7">
        <v>5210.0374443801766</v>
      </c>
      <c r="F5" s="7">
        <v>2372.9242646070088</v>
      </c>
      <c r="G5" s="7">
        <v>3532.9701891750678</v>
      </c>
      <c r="H5" s="7">
        <v>1711.4712106483626</v>
      </c>
      <c r="I5" s="7">
        <v>154.75282860149323</v>
      </c>
      <c r="J5" s="7">
        <v>10136.378633345808</v>
      </c>
      <c r="K5" s="31">
        <v>14977</v>
      </c>
    </row>
    <row r="6" spans="2:11" x14ac:dyDescent="0.25">
      <c r="B6" s="6" t="s">
        <v>24</v>
      </c>
      <c r="C6" s="7">
        <v>6251.3596161386595</v>
      </c>
      <c r="D6" s="7">
        <v>3797.7082332221453</v>
      </c>
      <c r="E6" s="7">
        <v>3405.4004037448353</v>
      </c>
      <c r="F6" s="7">
        <v>1074.6993972065045</v>
      </c>
      <c r="G6" s="7">
        <v>1769.6516808535735</v>
      </c>
      <c r="H6" s="7">
        <v>2035.0187365445838</v>
      </c>
      <c r="I6" s="7">
        <v>157.28249127809616</v>
      </c>
      <c r="J6" s="7">
        <v>6530.3278773268412</v>
      </c>
      <c r="K6" s="31">
        <v>8349</v>
      </c>
    </row>
    <row r="7" spans="2:11" x14ac:dyDescent="0.25">
      <c r="B7" s="6" t="s">
        <v>25</v>
      </c>
      <c r="C7" s="7">
        <v>20389.532355944499</v>
      </c>
      <c r="D7" s="7">
        <v>8481.5351826274291</v>
      </c>
      <c r="E7" s="7">
        <v>9582.1145232141407</v>
      </c>
      <c r="F7" s="7">
        <v>4677.8235547637023</v>
      </c>
      <c r="G7" s="7">
        <v>6496.5218497535698</v>
      </c>
      <c r="H7" s="7">
        <v>3681.0638114906419</v>
      </c>
      <c r="I7" s="7">
        <v>489.03133283702005</v>
      </c>
      <c r="J7" s="7">
        <v>21267.165900565527</v>
      </c>
      <c r="K7" s="31">
        <v>31045</v>
      </c>
    </row>
    <row r="8" spans="2:11" x14ac:dyDescent="0.25">
      <c r="B8" s="10" t="s">
        <v>45</v>
      </c>
      <c r="C8" s="8">
        <v>249358.29426725858</v>
      </c>
      <c r="D8" s="8">
        <v>133338.68734896975</v>
      </c>
      <c r="E8" s="8">
        <v>125606.04020819564</v>
      </c>
      <c r="F8" s="8">
        <v>72434.27069999541</v>
      </c>
      <c r="G8" s="8">
        <v>90670.840884998324</v>
      </c>
      <c r="H8" s="8">
        <v>50638.451773030014</v>
      </c>
      <c r="I8" s="8">
        <v>4260.6703531329649</v>
      </c>
      <c r="J8" s="8">
        <v>259150.36595368857</v>
      </c>
      <c r="K8" s="32">
        <v>360623</v>
      </c>
    </row>
    <row r="9" spans="2:11" x14ac:dyDescent="0.25">
      <c r="B9" s="21" t="s">
        <v>67</v>
      </c>
      <c r="C9" s="11"/>
      <c r="D9" s="11"/>
      <c r="E9" s="11"/>
      <c r="F9" s="11"/>
      <c r="G9" s="11"/>
      <c r="H9" s="11"/>
      <c r="I9" s="11"/>
      <c r="J9" s="11"/>
    </row>
  </sheetData>
  <mergeCells count="5">
    <mergeCell ref="B2:B3"/>
    <mergeCell ref="J2:J3"/>
    <mergeCell ref="C2:I2"/>
    <mergeCell ref="K2:K3"/>
    <mergeCell ref="B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19"/>
  <sheetViews>
    <sheetView workbookViewId="0">
      <selection activeCell="B21" sqref="B21"/>
    </sheetView>
  </sheetViews>
  <sheetFormatPr defaultRowHeight="15" x14ac:dyDescent="0.25"/>
  <cols>
    <col min="1" max="1" width="1.28515625" customWidth="1"/>
    <col min="2" max="2" width="36.7109375" customWidth="1"/>
    <col min="3" max="9" width="13" customWidth="1"/>
    <col min="10" max="11" width="12.7109375" customWidth="1"/>
  </cols>
  <sheetData>
    <row r="1" spans="2:11" s="25" customFormat="1" ht="30" customHeight="1" x14ac:dyDescent="0.25">
      <c r="B1" s="33" t="s">
        <v>75</v>
      </c>
      <c r="C1" s="33"/>
      <c r="D1" s="33"/>
      <c r="E1" s="33"/>
      <c r="F1" s="33"/>
      <c r="G1" s="33"/>
      <c r="H1" s="33"/>
      <c r="I1" s="33"/>
      <c r="J1" s="33"/>
      <c r="K1" s="33"/>
    </row>
    <row r="2" spans="2:11" ht="19.899999999999999" customHeight="1" x14ac:dyDescent="0.25">
      <c r="B2" s="37" t="s">
        <v>55</v>
      </c>
      <c r="C2" s="34" t="s">
        <v>86</v>
      </c>
      <c r="D2" s="34"/>
      <c r="E2" s="34"/>
      <c r="F2" s="34"/>
      <c r="G2" s="34"/>
      <c r="H2" s="34"/>
      <c r="I2" s="34"/>
      <c r="J2" s="35" t="s">
        <v>68</v>
      </c>
      <c r="K2" s="35" t="s">
        <v>66</v>
      </c>
    </row>
    <row r="3" spans="2:11" ht="48" customHeight="1" x14ac:dyDescent="0.25">
      <c r="B3" s="38"/>
      <c r="C3" s="12" t="s">
        <v>46</v>
      </c>
      <c r="D3" s="12" t="s">
        <v>47</v>
      </c>
      <c r="E3" s="12" t="s">
        <v>48</v>
      </c>
      <c r="F3" s="12" t="s">
        <v>49</v>
      </c>
      <c r="G3" s="12" t="s">
        <v>50</v>
      </c>
      <c r="H3" s="12" t="s">
        <v>51</v>
      </c>
      <c r="I3" s="12" t="s">
        <v>52</v>
      </c>
      <c r="J3" s="36"/>
      <c r="K3" s="36"/>
    </row>
    <row r="4" spans="2:11" x14ac:dyDescent="0.25">
      <c r="B4" s="6" t="s">
        <v>26</v>
      </c>
      <c r="C4" s="7">
        <v>41147.977651259891</v>
      </c>
      <c r="D4" s="7">
        <v>20340.717389727528</v>
      </c>
      <c r="E4" s="7">
        <v>19840.041254107862</v>
      </c>
      <c r="F4" s="7">
        <v>10718.541573513583</v>
      </c>
      <c r="G4" s="7">
        <v>14464.992212130766</v>
      </c>
      <c r="H4" s="7">
        <v>7372.1979658989212</v>
      </c>
      <c r="I4" s="7">
        <v>431.94424030568507</v>
      </c>
      <c r="J4" s="7">
        <v>42328.622293688633</v>
      </c>
      <c r="K4" s="23">
        <v>55331.977287971837</v>
      </c>
    </row>
    <row r="5" spans="2:11" x14ac:dyDescent="0.25">
      <c r="B5" s="6" t="s">
        <v>27</v>
      </c>
      <c r="C5" s="7">
        <v>82182.517956040901</v>
      </c>
      <c r="D5" s="7">
        <v>42999.202111830295</v>
      </c>
      <c r="E5" s="7">
        <v>29589.683327772986</v>
      </c>
      <c r="F5" s="7">
        <v>18361.535894801094</v>
      </c>
      <c r="G5" s="7">
        <v>26974.084933617676</v>
      </c>
      <c r="H5" s="7">
        <v>10142.743035077239</v>
      </c>
      <c r="I5" s="7">
        <v>1563.4300860912745</v>
      </c>
      <c r="J5" s="7">
        <v>84844.797372414789</v>
      </c>
      <c r="K5" s="23">
        <v>121404.70597845629</v>
      </c>
    </row>
    <row r="6" spans="2:11" x14ac:dyDescent="0.25">
      <c r="B6" s="6" t="s">
        <v>28</v>
      </c>
      <c r="C6" s="7">
        <v>31815.298346910247</v>
      </c>
      <c r="D6" s="7">
        <v>15050.861478324543</v>
      </c>
      <c r="E6" s="7">
        <v>15082.64478953917</v>
      </c>
      <c r="F6" s="7">
        <v>11606.097662146194</v>
      </c>
      <c r="G6" s="7">
        <v>12755.191707046104</v>
      </c>
      <c r="H6" s="7">
        <v>8024.5348893786513</v>
      </c>
      <c r="I6" s="7">
        <v>465.53419345439903</v>
      </c>
      <c r="J6" s="7">
        <v>33223.3185022658</v>
      </c>
      <c r="K6" s="23">
        <v>50714.865301719816</v>
      </c>
    </row>
    <row r="7" spans="2:11" x14ac:dyDescent="0.25">
      <c r="B7" s="6" t="s">
        <v>29</v>
      </c>
      <c r="C7" s="7">
        <v>10932.687117779375</v>
      </c>
      <c r="D7" s="7">
        <v>6086.1047571754489</v>
      </c>
      <c r="E7" s="7">
        <v>5993.5698180854179</v>
      </c>
      <c r="F7" s="7">
        <v>2680.6348851873922</v>
      </c>
      <c r="G7" s="7">
        <v>4030.7346906677344</v>
      </c>
      <c r="H7" s="7">
        <v>2074.854971283939</v>
      </c>
      <c r="I7" s="7">
        <v>198.2889715119714</v>
      </c>
      <c r="J7" s="7">
        <v>11283.166441026655</v>
      </c>
      <c r="K7" s="23">
        <v>13543.13397151004</v>
      </c>
    </row>
    <row r="8" spans="2:11" x14ac:dyDescent="0.25">
      <c r="B8" s="6" t="s">
        <v>30</v>
      </c>
      <c r="C8" s="7">
        <v>9678.1247147089325</v>
      </c>
      <c r="D8" s="7">
        <v>5856.4410318086711</v>
      </c>
      <c r="E8" s="7">
        <v>6904.3465562885467</v>
      </c>
      <c r="F8" s="7">
        <v>5724.685312130101</v>
      </c>
      <c r="G8" s="7">
        <v>3587.5065311139392</v>
      </c>
      <c r="H8" s="7">
        <v>2937.2193490507816</v>
      </c>
      <c r="I8" s="7">
        <v>85.677747882543343</v>
      </c>
      <c r="J8" s="7">
        <v>10044.830324012528</v>
      </c>
      <c r="K8" s="23">
        <v>12240.487126653998</v>
      </c>
    </row>
    <row r="9" spans="2:11" x14ac:dyDescent="0.25">
      <c r="B9" s="6" t="s">
        <v>31</v>
      </c>
      <c r="C9" s="7">
        <v>24422.347097420276</v>
      </c>
      <c r="D9" s="7">
        <v>14406.96745475661</v>
      </c>
      <c r="E9" s="7">
        <v>14744.514420858261</v>
      </c>
      <c r="F9" s="7">
        <v>9791.1137316599816</v>
      </c>
      <c r="G9" s="7">
        <v>9308.7354683511003</v>
      </c>
      <c r="H9" s="7">
        <v>7798.7289756371338</v>
      </c>
      <c r="I9" s="7">
        <v>661.17611886072746</v>
      </c>
      <c r="J9" s="7">
        <v>25845.326687866069</v>
      </c>
      <c r="K9" s="23">
        <v>35318.865047277985</v>
      </c>
    </row>
    <row r="10" spans="2:11" x14ac:dyDescent="0.25">
      <c r="B10" s="6" t="s">
        <v>32</v>
      </c>
      <c r="C10" s="7">
        <v>4762.5903246139269</v>
      </c>
      <c r="D10" s="7">
        <v>3289.6670536087568</v>
      </c>
      <c r="E10" s="7">
        <v>3729.0075391724367</v>
      </c>
      <c r="F10" s="7">
        <v>2415.1769510939794</v>
      </c>
      <c r="G10" s="7">
        <v>2301.7608024439432</v>
      </c>
      <c r="H10" s="7">
        <v>1747.9522072813149</v>
      </c>
      <c r="I10" s="7">
        <v>96.890017616440801</v>
      </c>
      <c r="J10" s="7">
        <v>5026.5625479368873</v>
      </c>
      <c r="K10" s="23">
        <v>6453.4480164739971</v>
      </c>
    </row>
    <row r="11" spans="2:11" x14ac:dyDescent="0.25">
      <c r="B11" s="6" t="s">
        <v>33</v>
      </c>
      <c r="C11" s="7">
        <v>3969.5393290302259</v>
      </c>
      <c r="D11" s="7">
        <v>2316.6198364465204</v>
      </c>
      <c r="E11" s="7">
        <v>2189.0953260023944</v>
      </c>
      <c r="F11" s="7">
        <v>812.5534435134623</v>
      </c>
      <c r="G11" s="7">
        <v>1429.9265310181777</v>
      </c>
      <c r="H11" s="7">
        <v>609.16762441630556</v>
      </c>
      <c r="I11" s="7">
        <v>39.670525062432667</v>
      </c>
      <c r="J11" s="7">
        <v>4102.417398521291</v>
      </c>
      <c r="K11" s="23">
        <v>6435.8401223020037</v>
      </c>
    </row>
    <row r="12" spans="2:11" x14ac:dyDescent="0.25">
      <c r="B12" s="6" t="s">
        <v>34</v>
      </c>
      <c r="C12" s="7">
        <v>5104.021569062269</v>
      </c>
      <c r="D12" s="7">
        <v>3281.7518047053036</v>
      </c>
      <c r="E12" s="7">
        <v>4188.2408719616433</v>
      </c>
      <c r="F12" s="7">
        <v>1772.6709045728571</v>
      </c>
      <c r="G12" s="7">
        <v>2724.8207730424824</v>
      </c>
      <c r="H12" s="7">
        <v>1782.438287576628</v>
      </c>
      <c r="I12" s="7">
        <v>9.6192258497022003</v>
      </c>
      <c r="J12" s="7">
        <v>5261.9394416595833</v>
      </c>
      <c r="K12" s="23">
        <v>6421.8871573650031</v>
      </c>
    </row>
    <row r="13" spans="2:11" x14ac:dyDescent="0.25">
      <c r="B13" s="6" t="s">
        <v>35</v>
      </c>
      <c r="C13" s="7">
        <v>3080.6932805848996</v>
      </c>
      <c r="D13" s="7">
        <v>1909.5753672350597</v>
      </c>
      <c r="E13" s="7">
        <v>1786.7661845803405</v>
      </c>
      <c r="F13" s="7">
        <v>1078.6990243046882</v>
      </c>
      <c r="G13" s="7">
        <v>1254.3240934365965</v>
      </c>
      <c r="H13" s="7">
        <v>1196.1057591809385</v>
      </c>
      <c r="I13" s="7">
        <v>42.639137261849619</v>
      </c>
      <c r="J13" s="7">
        <v>3241.130173002718</v>
      </c>
      <c r="K13" s="23">
        <v>4063.5176180449935</v>
      </c>
    </row>
    <row r="14" spans="2:11" x14ac:dyDescent="0.25">
      <c r="B14" s="6" t="s">
        <v>36</v>
      </c>
      <c r="C14" s="7">
        <v>3786.2126824544525</v>
      </c>
      <c r="D14" s="7">
        <v>2828.8433450185908</v>
      </c>
      <c r="E14" s="7">
        <v>2669.7206264057045</v>
      </c>
      <c r="F14" s="7">
        <v>1384.3598211272467</v>
      </c>
      <c r="G14" s="7">
        <v>1557.3580511511404</v>
      </c>
      <c r="H14" s="7">
        <v>2573.7030969412835</v>
      </c>
      <c r="I14" s="7">
        <v>7.5318255318631602</v>
      </c>
      <c r="J14" s="7">
        <v>3885.507562746729</v>
      </c>
      <c r="K14" s="23">
        <v>4442.6044054220038</v>
      </c>
    </row>
    <row r="15" spans="2:11" x14ac:dyDescent="0.25">
      <c r="B15" s="6" t="s">
        <v>37</v>
      </c>
      <c r="C15" s="7">
        <v>9410.9645479331684</v>
      </c>
      <c r="D15" s="7">
        <v>3703.1532277229194</v>
      </c>
      <c r="E15" s="7">
        <v>5616.0125721401009</v>
      </c>
      <c r="F15" s="7">
        <v>2821.7047515774825</v>
      </c>
      <c r="G15" s="7">
        <v>3520.0352909902799</v>
      </c>
      <c r="H15" s="7">
        <v>2461.4340898979931</v>
      </c>
      <c r="I15" s="7">
        <v>377.16176119059401</v>
      </c>
      <c r="J15" s="7">
        <v>10097.404301133458</v>
      </c>
      <c r="K15" s="23">
        <v>17134.044179724006</v>
      </c>
    </row>
    <row r="16" spans="2:11" x14ac:dyDescent="0.25">
      <c r="B16" s="6" t="s">
        <v>38</v>
      </c>
      <c r="C16" s="7">
        <v>17752.339838259006</v>
      </c>
      <c r="D16" s="7">
        <v>10525.308764394469</v>
      </c>
      <c r="E16" s="7">
        <v>12550.848190307137</v>
      </c>
      <c r="F16" s="7">
        <v>2986.446596487443</v>
      </c>
      <c r="G16" s="7">
        <v>6277.3453752166843</v>
      </c>
      <c r="H16" s="7">
        <v>1666.0583358327092</v>
      </c>
      <c r="I16" s="7">
        <v>235.9009289003296</v>
      </c>
      <c r="J16" s="7">
        <v>18538.657516238996</v>
      </c>
      <c r="K16" s="23">
        <v>25037.028419714054</v>
      </c>
    </row>
    <row r="17" spans="2:11" x14ac:dyDescent="0.25">
      <c r="B17" s="6" t="s">
        <v>39</v>
      </c>
      <c r="C17" s="7">
        <v>1312.9798112007963</v>
      </c>
      <c r="D17" s="7">
        <v>743.47372621507066</v>
      </c>
      <c r="E17" s="7">
        <v>721.54873097366794</v>
      </c>
      <c r="F17" s="7">
        <v>280.05014787992155</v>
      </c>
      <c r="G17" s="7">
        <v>484.02442477168927</v>
      </c>
      <c r="H17" s="7">
        <v>251.31318557618164</v>
      </c>
      <c r="I17" s="7">
        <v>45.205573613151387</v>
      </c>
      <c r="J17" s="7">
        <v>1426.6853911743501</v>
      </c>
      <c r="K17" s="23">
        <v>2080.5064815079991</v>
      </c>
    </row>
    <row r="18" spans="2:11" x14ac:dyDescent="0.25">
      <c r="B18" s="9" t="s">
        <v>45</v>
      </c>
      <c r="C18" s="10">
        <v>249358.29426725858</v>
      </c>
      <c r="D18" s="10">
        <v>133338.68734896975</v>
      </c>
      <c r="E18" s="10">
        <v>125606.04020819564</v>
      </c>
      <c r="F18" s="10">
        <v>72434.27069999541</v>
      </c>
      <c r="G18" s="10">
        <v>90670.840884998324</v>
      </c>
      <c r="H18" s="10">
        <v>50638.451773030014</v>
      </c>
      <c r="I18" s="10">
        <v>4260.6703531329649</v>
      </c>
      <c r="J18" s="10">
        <v>259150.36595368857</v>
      </c>
      <c r="K18" s="24">
        <v>360622.91111414402</v>
      </c>
    </row>
    <row r="19" spans="2:11" x14ac:dyDescent="0.25">
      <c r="B19" s="21" t="s">
        <v>67</v>
      </c>
    </row>
  </sheetData>
  <mergeCells count="5">
    <mergeCell ref="B2:B3"/>
    <mergeCell ref="J2:J3"/>
    <mergeCell ref="C2:I2"/>
    <mergeCell ref="K2:K3"/>
    <mergeCell ref="B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I36"/>
  <sheetViews>
    <sheetView workbookViewId="0">
      <selection activeCell="F2" sqref="F2"/>
    </sheetView>
  </sheetViews>
  <sheetFormatPr defaultRowHeight="12" customHeight="1" x14ac:dyDescent="0.25"/>
  <cols>
    <col min="1" max="1" width="1.7109375" customWidth="1"/>
    <col min="2" max="2" width="17.42578125" customWidth="1"/>
    <col min="3" max="3" width="30.85546875" customWidth="1"/>
    <col min="4" max="5" width="12.7109375" customWidth="1"/>
    <col min="6" max="10" width="13" customWidth="1"/>
  </cols>
  <sheetData>
    <row r="1" spans="2:9" s="25" customFormat="1" ht="39" customHeight="1" x14ac:dyDescent="0.25">
      <c r="B1" s="33" t="s">
        <v>76</v>
      </c>
      <c r="C1" s="33"/>
      <c r="D1" s="33"/>
      <c r="E1" s="33"/>
      <c r="F1" s="30"/>
      <c r="G1" s="30"/>
      <c r="H1" s="30"/>
      <c r="I1" s="30"/>
    </row>
    <row r="2" spans="2:9" ht="42" customHeight="1" x14ac:dyDescent="0.25">
      <c r="B2" s="28" t="s">
        <v>84</v>
      </c>
      <c r="C2" s="5" t="s">
        <v>85</v>
      </c>
      <c r="D2" s="14" t="s">
        <v>69</v>
      </c>
      <c r="E2" s="5" t="s">
        <v>66</v>
      </c>
    </row>
    <row r="3" spans="2:9" ht="12" customHeight="1" x14ac:dyDescent="0.25">
      <c r="B3" s="6"/>
      <c r="C3" s="6" t="s">
        <v>0</v>
      </c>
      <c r="D3" s="26">
        <v>16478.07</v>
      </c>
      <c r="E3" s="15">
        <v>30049</v>
      </c>
    </row>
    <row r="4" spans="2:9" ht="12" customHeight="1" x14ac:dyDescent="0.25">
      <c r="B4" s="6"/>
      <c r="C4" s="6" t="s">
        <v>1</v>
      </c>
      <c r="D4" s="26">
        <v>730.14</v>
      </c>
      <c r="E4" s="15">
        <v>1362</v>
      </c>
    </row>
    <row r="5" spans="2:9" ht="12" customHeight="1" x14ac:dyDescent="0.25">
      <c r="B5" s="6"/>
      <c r="C5" s="6" t="s">
        <v>2</v>
      </c>
      <c r="D5" s="26">
        <v>6009.02</v>
      </c>
      <c r="E5" s="15">
        <v>11198</v>
      </c>
    </row>
    <row r="6" spans="2:9" ht="12" customHeight="1" x14ac:dyDescent="0.25">
      <c r="B6" s="6"/>
      <c r="C6" s="6" t="s">
        <v>3</v>
      </c>
      <c r="D6" s="26">
        <v>34449.919999999998</v>
      </c>
      <c r="E6" s="15">
        <v>57928</v>
      </c>
    </row>
    <row r="7" spans="2:9" ht="12" customHeight="1" x14ac:dyDescent="0.25">
      <c r="B7" s="43" t="s">
        <v>79</v>
      </c>
      <c r="C7" s="47" t="s">
        <v>45</v>
      </c>
      <c r="D7" s="48">
        <v>57667.149999999994</v>
      </c>
      <c r="E7" s="16">
        <v>100537</v>
      </c>
    </row>
    <row r="8" spans="2:9" ht="12" customHeight="1" x14ac:dyDescent="0.25">
      <c r="B8" s="43"/>
      <c r="C8" s="6"/>
      <c r="D8" s="26"/>
      <c r="E8" s="17"/>
    </row>
    <row r="9" spans="2:9" ht="12" customHeight="1" x14ac:dyDescent="0.25">
      <c r="B9" s="44"/>
      <c r="C9" s="6" t="s">
        <v>4</v>
      </c>
      <c r="D9" s="26">
        <v>5580</v>
      </c>
      <c r="E9" s="18">
        <v>12200</v>
      </c>
    </row>
    <row r="10" spans="2:9" ht="12" customHeight="1" x14ac:dyDescent="0.25">
      <c r="B10" s="45"/>
      <c r="C10" s="41" t="s">
        <v>5</v>
      </c>
      <c r="D10" s="29">
        <v>2959</v>
      </c>
      <c r="E10" s="19">
        <v>5730</v>
      </c>
    </row>
    <row r="11" spans="2:9" ht="12" customHeight="1" x14ac:dyDescent="0.25">
      <c r="B11" s="45"/>
      <c r="C11" s="41" t="s">
        <v>6</v>
      </c>
      <c r="D11" s="29">
        <v>2621</v>
      </c>
      <c r="E11" s="19">
        <v>6470</v>
      </c>
    </row>
    <row r="12" spans="2:9" ht="12" customHeight="1" x14ac:dyDescent="0.25">
      <c r="B12" s="44"/>
      <c r="C12" s="6" t="s">
        <v>7</v>
      </c>
      <c r="D12" s="26">
        <v>17832.560000000001</v>
      </c>
      <c r="E12" s="15">
        <v>30596</v>
      </c>
    </row>
    <row r="13" spans="2:9" ht="12" customHeight="1" x14ac:dyDescent="0.25">
      <c r="B13" s="44"/>
      <c r="C13" s="6" t="s">
        <v>8</v>
      </c>
      <c r="D13" s="26">
        <v>6373.88</v>
      </c>
      <c r="E13" s="15">
        <v>10902</v>
      </c>
    </row>
    <row r="14" spans="2:9" ht="12" customHeight="1" x14ac:dyDescent="0.25">
      <c r="B14" s="44"/>
      <c r="C14" s="6" t="s">
        <v>9</v>
      </c>
      <c r="D14" s="26">
        <v>15749.14</v>
      </c>
      <c r="E14" s="15">
        <v>27377</v>
      </c>
    </row>
    <row r="15" spans="2:9" ht="12" customHeight="1" x14ac:dyDescent="0.25">
      <c r="B15" s="44" t="s">
        <v>80</v>
      </c>
      <c r="C15" s="47" t="s">
        <v>45</v>
      </c>
      <c r="D15" s="48">
        <v>45527.28</v>
      </c>
      <c r="E15" s="16">
        <v>81076</v>
      </c>
    </row>
    <row r="16" spans="2:9" ht="12" customHeight="1" x14ac:dyDescent="0.25">
      <c r="B16" s="44"/>
      <c r="C16" s="6"/>
      <c r="D16" s="26"/>
      <c r="E16" s="17"/>
    </row>
    <row r="17" spans="2:5" ht="12" customHeight="1" x14ac:dyDescent="0.25">
      <c r="B17" s="44"/>
      <c r="C17" s="6" t="s">
        <v>10</v>
      </c>
      <c r="D17" s="26">
        <v>15594.42</v>
      </c>
      <c r="E17" s="15">
        <v>27006</v>
      </c>
    </row>
    <row r="18" spans="2:5" ht="12" customHeight="1" x14ac:dyDescent="0.25">
      <c r="B18" s="44"/>
      <c r="C18" s="6" t="s">
        <v>11</v>
      </c>
      <c r="D18" s="26">
        <v>3587.45</v>
      </c>
      <c r="E18" s="15">
        <v>7128</v>
      </c>
    </row>
    <row r="19" spans="2:5" ht="12" customHeight="1" x14ac:dyDescent="0.25">
      <c r="B19" s="44"/>
      <c r="C19" s="6" t="s">
        <v>12</v>
      </c>
      <c r="D19" s="26">
        <v>5413.51</v>
      </c>
      <c r="E19" s="15">
        <v>11356</v>
      </c>
    </row>
    <row r="20" spans="2:5" ht="12" customHeight="1" x14ac:dyDescent="0.25">
      <c r="B20" s="44"/>
      <c r="C20" s="6" t="s">
        <v>13</v>
      </c>
      <c r="D20" s="26">
        <v>20308.37</v>
      </c>
      <c r="E20" s="15">
        <v>34269</v>
      </c>
    </row>
    <row r="21" spans="2:5" ht="12" customHeight="1" x14ac:dyDescent="0.25">
      <c r="B21" s="44" t="s">
        <v>81</v>
      </c>
      <c r="C21" s="47" t="s">
        <v>45</v>
      </c>
      <c r="D21" s="48">
        <v>44903.75</v>
      </c>
      <c r="E21" s="16">
        <v>79759</v>
      </c>
    </row>
    <row r="22" spans="2:5" ht="12" customHeight="1" x14ac:dyDescent="0.25">
      <c r="B22" s="44"/>
      <c r="C22" s="6"/>
      <c r="D22" s="26"/>
      <c r="E22" s="17"/>
    </row>
    <row r="23" spans="2:5" ht="12" customHeight="1" x14ac:dyDescent="0.25">
      <c r="B23" s="44"/>
      <c r="C23" s="6" t="s">
        <v>14</v>
      </c>
      <c r="D23" s="26">
        <v>4279.0200000000004</v>
      </c>
      <c r="E23" s="15">
        <v>8297</v>
      </c>
    </row>
    <row r="24" spans="2:5" ht="12" customHeight="1" x14ac:dyDescent="0.25">
      <c r="B24" s="44"/>
      <c r="C24" s="6" t="s">
        <v>15</v>
      </c>
      <c r="D24" s="26">
        <v>872.52</v>
      </c>
      <c r="E24" s="15">
        <v>2108</v>
      </c>
    </row>
    <row r="25" spans="2:5" ht="12" customHeight="1" x14ac:dyDescent="0.25">
      <c r="B25" s="44"/>
      <c r="C25" s="6" t="s">
        <v>16</v>
      </c>
      <c r="D25" s="26">
        <v>10374.92</v>
      </c>
      <c r="E25" s="15">
        <v>21911</v>
      </c>
    </row>
    <row r="26" spans="2:5" ht="12" customHeight="1" x14ac:dyDescent="0.25">
      <c r="B26" s="44"/>
      <c r="C26" s="6" t="s">
        <v>17</v>
      </c>
      <c r="D26" s="26">
        <v>9134.89</v>
      </c>
      <c r="E26" s="15">
        <v>18966</v>
      </c>
    </row>
    <row r="27" spans="2:5" ht="12" customHeight="1" x14ac:dyDescent="0.25">
      <c r="B27" s="44"/>
      <c r="C27" s="6" t="s">
        <v>18</v>
      </c>
      <c r="D27" s="26">
        <v>1759.18</v>
      </c>
      <c r="E27" s="15">
        <v>3686</v>
      </c>
    </row>
    <row r="28" spans="2:5" ht="12" customHeight="1" x14ac:dyDescent="0.25">
      <c r="B28" s="44"/>
      <c r="C28" s="6" t="s">
        <v>19</v>
      </c>
      <c r="D28" s="26">
        <v>3929.6</v>
      </c>
      <c r="E28" s="15">
        <v>10264</v>
      </c>
    </row>
    <row r="29" spans="2:5" ht="12" customHeight="1" x14ac:dyDescent="0.25">
      <c r="B29" s="44" t="s">
        <v>82</v>
      </c>
      <c r="C29" s="47" t="s">
        <v>45</v>
      </c>
      <c r="D29" s="48">
        <v>30350.129999999997</v>
      </c>
      <c r="E29" s="16">
        <v>65232</v>
      </c>
    </row>
    <row r="30" spans="2:5" ht="12" customHeight="1" x14ac:dyDescent="0.25">
      <c r="B30" s="44"/>
      <c r="C30" s="6"/>
      <c r="D30" s="26"/>
      <c r="E30" s="17"/>
    </row>
    <row r="31" spans="2:5" ht="12" customHeight="1" x14ac:dyDescent="0.25">
      <c r="B31" s="44"/>
      <c r="C31" s="6" t="s">
        <v>20</v>
      </c>
      <c r="D31" s="26">
        <v>8932.7800000000007</v>
      </c>
      <c r="E31" s="15">
        <v>22749</v>
      </c>
    </row>
    <row r="32" spans="2:5" ht="12" customHeight="1" x14ac:dyDescent="0.25">
      <c r="B32" s="46"/>
      <c r="C32" s="6" t="s">
        <v>21</v>
      </c>
      <c r="D32" s="26">
        <v>4932.91</v>
      </c>
      <c r="E32" s="15">
        <v>11271</v>
      </c>
    </row>
    <row r="33" spans="2:5" ht="12" customHeight="1" x14ac:dyDescent="0.25">
      <c r="B33" s="46" t="s">
        <v>83</v>
      </c>
      <c r="C33" s="47" t="s">
        <v>45</v>
      </c>
      <c r="D33" s="48">
        <v>13865.69</v>
      </c>
      <c r="E33" s="16">
        <v>34020</v>
      </c>
    </row>
    <row r="34" spans="2:5" ht="12" customHeight="1" x14ac:dyDescent="0.25">
      <c r="B34" s="6"/>
      <c r="C34" s="6"/>
      <c r="D34" s="26"/>
      <c r="E34" s="17"/>
    </row>
    <row r="35" spans="2:5" ht="12" customHeight="1" x14ac:dyDescent="0.25">
      <c r="B35" s="9" t="s">
        <v>53</v>
      </c>
      <c r="C35" s="49" t="s">
        <v>45</v>
      </c>
      <c r="D35" s="27">
        <v>192322.02</v>
      </c>
      <c r="E35" s="20">
        <v>360623</v>
      </c>
    </row>
    <row r="36" spans="2:5" ht="12" customHeight="1" x14ac:dyDescent="0.25">
      <c r="B36" s="21" t="s">
        <v>67</v>
      </c>
      <c r="E36" s="17"/>
    </row>
  </sheetData>
  <mergeCells count="1">
    <mergeCell ref="B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L9"/>
  <sheetViews>
    <sheetView workbookViewId="0">
      <selection activeCell="B11" sqref="B11"/>
    </sheetView>
  </sheetViews>
  <sheetFormatPr defaultRowHeight="15" x14ac:dyDescent="0.25"/>
  <cols>
    <col min="1" max="1" width="1.7109375" customWidth="1"/>
    <col min="2" max="2" width="20.7109375" customWidth="1"/>
    <col min="3" max="10" width="13" customWidth="1"/>
    <col min="11" max="12" width="12.7109375" customWidth="1"/>
  </cols>
  <sheetData>
    <row r="1" spans="2:12" s="25" customFormat="1" ht="30" customHeight="1" x14ac:dyDescent="0.25">
      <c r="B1" s="33" t="s">
        <v>77</v>
      </c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2:12" ht="19.899999999999999" customHeight="1" x14ac:dyDescent="0.25">
      <c r="B2" s="37" t="s">
        <v>54</v>
      </c>
      <c r="C2" s="34" t="s">
        <v>65</v>
      </c>
      <c r="D2" s="34"/>
      <c r="E2" s="34"/>
      <c r="F2" s="34"/>
      <c r="G2" s="34"/>
      <c r="H2" s="34"/>
      <c r="I2" s="34"/>
      <c r="J2" s="34"/>
      <c r="K2" s="35" t="s">
        <v>69</v>
      </c>
      <c r="L2" s="35" t="s">
        <v>66</v>
      </c>
    </row>
    <row r="3" spans="2:12" ht="48" customHeight="1" x14ac:dyDescent="0.25">
      <c r="B3" s="38"/>
      <c r="C3" s="13" t="s">
        <v>57</v>
      </c>
      <c r="D3" s="13" t="s">
        <v>58</v>
      </c>
      <c r="E3" s="13" t="s">
        <v>59</v>
      </c>
      <c r="F3" s="13" t="s">
        <v>60</v>
      </c>
      <c r="G3" s="13" t="s">
        <v>61</v>
      </c>
      <c r="H3" s="13" t="s">
        <v>62</v>
      </c>
      <c r="I3" s="13" t="s">
        <v>63</v>
      </c>
      <c r="J3" s="13" t="s">
        <v>64</v>
      </c>
      <c r="K3" s="36"/>
      <c r="L3" s="36"/>
    </row>
    <row r="4" spans="2:12" x14ac:dyDescent="0.25">
      <c r="B4" s="6" t="s">
        <v>22</v>
      </c>
      <c r="C4" s="7">
        <v>124632.6945907828</v>
      </c>
      <c r="D4" s="7">
        <v>40694.736293369599</v>
      </c>
      <c r="E4" s="7">
        <v>14012.26222083285</v>
      </c>
      <c r="F4" s="7">
        <v>7860.0045615711851</v>
      </c>
      <c r="G4" s="7">
        <v>27192.701844147326</v>
      </c>
      <c r="H4" s="7">
        <v>11492.654239054706</v>
      </c>
      <c r="I4" s="7">
        <v>6084.9221446467964</v>
      </c>
      <c r="J4" s="7">
        <v>13316.215764530865</v>
      </c>
      <c r="K4" s="7">
        <v>159457.07999999999</v>
      </c>
      <c r="L4" s="31">
        <v>306252</v>
      </c>
    </row>
    <row r="5" spans="2:12" x14ac:dyDescent="0.25">
      <c r="B5" s="6" t="s">
        <v>23</v>
      </c>
      <c r="C5" s="7">
        <v>5494.5709767425942</v>
      </c>
      <c r="D5" s="7">
        <v>1735.5372580306685</v>
      </c>
      <c r="E5" s="7">
        <v>432.03793189698473</v>
      </c>
      <c r="F5" s="7">
        <v>386.69549286000625</v>
      </c>
      <c r="G5" s="7">
        <v>7654.1999856783223</v>
      </c>
      <c r="H5" s="7">
        <v>3181.4415628129841</v>
      </c>
      <c r="I5" s="7">
        <v>1250.2959167432671</v>
      </c>
      <c r="J5" s="7">
        <v>515.42694793456099</v>
      </c>
      <c r="K5" s="7">
        <v>10246.950000000001</v>
      </c>
      <c r="L5" s="31">
        <v>14977</v>
      </c>
    </row>
    <row r="6" spans="2:12" x14ac:dyDescent="0.25">
      <c r="B6" s="6" t="s">
        <v>24</v>
      </c>
      <c r="C6" s="7">
        <v>4186.048963901877</v>
      </c>
      <c r="D6" s="7">
        <v>1890.4891730396046</v>
      </c>
      <c r="E6" s="7">
        <v>733.72520474940382</v>
      </c>
      <c r="F6" s="7">
        <v>1157.7736759375639</v>
      </c>
      <c r="G6" s="7">
        <v>1781.3607550978682</v>
      </c>
      <c r="H6" s="7">
        <v>971.18597386036231</v>
      </c>
      <c r="I6" s="7">
        <v>645.94108518466271</v>
      </c>
      <c r="J6" s="7">
        <v>904.36824728583747</v>
      </c>
      <c r="K6" s="7">
        <v>5644.75</v>
      </c>
      <c r="L6" s="31">
        <v>8349</v>
      </c>
    </row>
    <row r="7" spans="2:12" x14ac:dyDescent="0.25">
      <c r="B7" s="6" t="s">
        <v>25</v>
      </c>
      <c r="C7" s="7">
        <v>12973.635648287764</v>
      </c>
      <c r="D7" s="7">
        <v>4908.6874014960304</v>
      </c>
      <c r="E7" s="7">
        <v>2920.7481739980904</v>
      </c>
      <c r="F7" s="7">
        <v>532.39191859739753</v>
      </c>
      <c r="G7" s="7">
        <v>2009.2446514626572</v>
      </c>
      <c r="H7" s="7">
        <v>1366.2870657300223</v>
      </c>
      <c r="I7" s="7">
        <v>711.99726271580005</v>
      </c>
      <c r="J7" s="7">
        <v>2073.3503844132565</v>
      </c>
      <c r="K7" s="7">
        <v>16973.240000000002</v>
      </c>
      <c r="L7" s="31">
        <v>31045</v>
      </c>
    </row>
    <row r="8" spans="2:12" x14ac:dyDescent="0.25">
      <c r="B8" s="9" t="s">
        <v>45</v>
      </c>
      <c r="C8" s="10">
        <v>147286.95017971506</v>
      </c>
      <c r="D8" s="10">
        <v>49229.450125935909</v>
      </c>
      <c r="E8" s="10">
        <v>18098.773531477331</v>
      </c>
      <c r="F8" s="10">
        <v>9936.8656489661535</v>
      </c>
      <c r="G8" s="10">
        <v>38637.507236386176</v>
      </c>
      <c r="H8" s="10">
        <v>17011.568841458073</v>
      </c>
      <c r="I8" s="10">
        <v>8693.1564092905264</v>
      </c>
      <c r="J8" s="10">
        <v>16809.361344164521</v>
      </c>
      <c r="K8" s="10">
        <f>SUM(K4:K7)</f>
        <v>192322.02</v>
      </c>
      <c r="L8" s="32">
        <v>360623</v>
      </c>
    </row>
    <row r="9" spans="2:12" x14ac:dyDescent="0.25">
      <c r="B9" s="21" t="s">
        <v>67</v>
      </c>
    </row>
  </sheetData>
  <mergeCells count="5">
    <mergeCell ref="B2:B3"/>
    <mergeCell ref="C2:J2"/>
    <mergeCell ref="K2:K3"/>
    <mergeCell ref="L2:L3"/>
    <mergeCell ref="B1:L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L19"/>
  <sheetViews>
    <sheetView workbookViewId="0">
      <selection activeCell="B20" sqref="B20"/>
    </sheetView>
  </sheetViews>
  <sheetFormatPr defaultRowHeight="15" x14ac:dyDescent="0.25"/>
  <cols>
    <col min="1" max="1" width="2.42578125" customWidth="1"/>
    <col min="2" max="2" width="28.42578125" customWidth="1"/>
    <col min="3" max="10" width="13" customWidth="1"/>
    <col min="11" max="12" width="12.7109375" customWidth="1"/>
  </cols>
  <sheetData>
    <row r="1" spans="2:12" s="25" customFormat="1" ht="30" customHeight="1" x14ac:dyDescent="0.25">
      <c r="B1" s="33" t="s">
        <v>78</v>
      </c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2:12" ht="19.899999999999999" customHeight="1" x14ac:dyDescent="0.25">
      <c r="B2" s="37" t="s">
        <v>55</v>
      </c>
      <c r="C2" s="34" t="s">
        <v>65</v>
      </c>
      <c r="D2" s="34"/>
      <c r="E2" s="34"/>
      <c r="F2" s="34"/>
      <c r="G2" s="34"/>
      <c r="H2" s="34"/>
      <c r="I2" s="34"/>
      <c r="J2" s="34"/>
      <c r="K2" s="35" t="s">
        <v>69</v>
      </c>
      <c r="L2" s="35" t="s">
        <v>66</v>
      </c>
    </row>
    <row r="3" spans="2:12" ht="48" customHeight="1" x14ac:dyDescent="0.25">
      <c r="B3" s="38"/>
      <c r="C3" s="13" t="s">
        <v>57</v>
      </c>
      <c r="D3" s="13" t="s">
        <v>58</v>
      </c>
      <c r="E3" s="13" t="s">
        <v>59</v>
      </c>
      <c r="F3" s="13" t="s">
        <v>60</v>
      </c>
      <c r="G3" s="13" t="s">
        <v>61</v>
      </c>
      <c r="H3" s="13" t="s">
        <v>62</v>
      </c>
      <c r="I3" s="13" t="s">
        <v>63</v>
      </c>
      <c r="J3" s="13" t="s">
        <v>64</v>
      </c>
      <c r="K3" s="36"/>
      <c r="L3" s="36"/>
    </row>
    <row r="4" spans="2:12" x14ac:dyDescent="0.25">
      <c r="B4" s="6" t="s">
        <v>26</v>
      </c>
      <c r="C4" s="7">
        <v>25686.84092019231</v>
      </c>
      <c r="D4" s="7">
        <v>10986.282849932131</v>
      </c>
      <c r="E4" s="7">
        <v>3737.6750414327998</v>
      </c>
      <c r="F4" s="7">
        <v>2773.3467403228738</v>
      </c>
      <c r="G4" s="7">
        <v>3910.0883478385826</v>
      </c>
      <c r="H4" s="7">
        <v>1289.452845680911</v>
      </c>
      <c r="I4" s="7">
        <v>450.26287956236337</v>
      </c>
      <c r="J4" s="7">
        <v>1579.2887704253958</v>
      </c>
      <c r="K4" s="7">
        <v>32775.24</v>
      </c>
      <c r="L4" s="23">
        <v>55331.977287971837</v>
      </c>
    </row>
    <row r="5" spans="2:12" x14ac:dyDescent="0.25">
      <c r="B5" s="6" t="s">
        <v>27</v>
      </c>
      <c r="C5" s="7">
        <v>42011.564243632907</v>
      </c>
      <c r="D5" s="7">
        <v>9755.7390937420296</v>
      </c>
      <c r="E5" s="7">
        <v>2208.554115303969</v>
      </c>
      <c r="F5" s="7">
        <v>693.22110069044265</v>
      </c>
      <c r="G5" s="7">
        <v>6527.6087278302775</v>
      </c>
      <c r="H5" s="7">
        <v>2278.686272583659</v>
      </c>
      <c r="I5" s="7">
        <v>2238.2326299944511</v>
      </c>
      <c r="J5" s="7">
        <v>1781.7683367409368</v>
      </c>
      <c r="K5" s="7">
        <v>51413.19</v>
      </c>
      <c r="L5" s="23">
        <v>121404.70597845629</v>
      </c>
    </row>
    <row r="6" spans="2:12" x14ac:dyDescent="0.25">
      <c r="B6" s="6" t="s">
        <v>28</v>
      </c>
      <c r="C6" s="7">
        <v>18426.686009669007</v>
      </c>
      <c r="D6" s="7">
        <v>5017.2653781835552</v>
      </c>
      <c r="E6" s="7">
        <v>2012.4387028202261</v>
      </c>
      <c r="F6" s="7">
        <v>419.54892281333508</v>
      </c>
      <c r="G6" s="7">
        <v>5600.8752986708078</v>
      </c>
      <c r="H6" s="7">
        <v>1437.4850128558928</v>
      </c>
      <c r="I6" s="7">
        <v>678.80479495044733</v>
      </c>
      <c r="J6" s="7">
        <v>3025.147712798178</v>
      </c>
      <c r="K6" s="7">
        <v>24464.57</v>
      </c>
      <c r="L6" s="23">
        <v>50714.865301719816</v>
      </c>
    </row>
    <row r="7" spans="2:12" x14ac:dyDescent="0.25">
      <c r="B7" s="6" t="s">
        <v>29</v>
      </c>
      <c r="C7" s="7">
        <v>7146.05541739614</v>
      </c>
      <c r="D7" s="7">
        <v>2962.3900360039465</v>
      </c>
      <c r="E7" s="7">
        <v>1071.9306370120053</v>
      </c>
      <c r="F7" s="7">
        <v>1655.5064970038343</v>
      </c>
      <c r="G7" s="7">
        <v>2027.4380764916918</v>
      </c>
      <c r="H7" s="7">
        <v>1338.5179811163691</v>
      </c>
      <c r="I7" s="7">
        <v>805.89865843471091</v>
      </c>
      <c r="J7" s="7">
        <v>976.8440373003582</v>
      </c>
      <c r="K7" s="7">
        <v>9466.59</v>
      </c>
      <c r="L7" s="23">
        <v>13543.13397151004</v>
      </c>
    </row>
    <row r="8" spans="2:12" x14ac:dyDescent="0.25">
      <c r="B8" s="6" t="s">
        <v>30</v>
      </c>
      <c r="C8" s="7">
        <v>6114.55463506461</v>
      </c>
      <c r="D8" s="7">
        <v>1340.5964394196774</v>
      </c>
      <c r="E8" s="7">
        <v>807.24857405978798</v>
      </c>
      <c r="F8" s="7">
        <v>547.773931710238</v>
      </c>
      <c r="G8" s="7">
        <v>3064.7474965824149</v>
      </c>
      <c r="H8" s="7">
        <v>1251.4134127504472</v>
      </c>
      <c r="I8" s="7">
        <v>866.72591600323074</v>
      </c>
      <c r="J8" s="7">
        <v>1274.7554887923357</v>
      </c>
      <c r="K8" s="7">
        <v>8165.94</v>
      </c>
      <c r="L8" s="23">
        <v>12240.487126653998</v>
      </c>
    </row>
    <row r="9" spans="2:12" x14ac:dyDescent="0.25">
      <c r="B9" s="6" t="s">
        <v>31</v>
      </c>
      <c r="C9" s="7">
        <v>14380.273502423148</v>
      </c>
      <c r="D9" s="7">
        <v>3669.0278973884128</v>
      </c>
      <c r="E9" s="7">
        <v>1751.6482101850258</v>
      </c>
      <c r="F9" s="7">
        <v>1077.1980009388458</v>
      </c>
      <c r="G9" s="7">
        <v>9082.9919438070265</v>
      </c>
      <c r="H9" s="7">
        <v>5145.7099696094747</v>
      </c>
      <c r="I9" s="7">
        <v>1935.5196136195066</v>
      </c>
      <c r="J9" s="7">
        <v>2910.4928628493176</v>
      </c>
      <c r="K9" s="7">
        <v>21335.68</v>
      </c>
      <c r="L9" s="23">
        <v>35318.865047277985</v>
      </c>
    </row>
    <row r="10" spans="2:12" x14ac:dyDescent="0.25">
      <c r="B10" s="6" t="s">
        <v>32</v>
      </c>
      <c r="C10" s="7">
        <v>2987.0982352426322</v>
      </c>
      <c r="D10" s="7">
        <v>1099.518417690854</v>
      </c>
      <c r="E10" s="7">
        <v>289.83256068566902</v>
      </c>
      <c r="F10" s="7">
        <v>537.28575238501526</v>
      </c>
      <c r="G10" s="7">
        <v>737.27054162308957</v>
      </c>
      <c r="H10" s="7">
        <v>122.37582973073906</v>
      </c>
      <c r="I10" s="7">
        <v>103.69414914288539</v>
      </c>
      <c r="J10" s="7">
        <v>696.04199321498163</v>
      </c>
      <c r="K10" s="7">
        <v>3878.46</v>
      </c>
      <c r="L10" s="23">
        <v>6453.4480164739971</v>
      </c>
    </row>
    <row r="11" spans="2:12" x14ac:dyDescent="0.25">
      <c r="B11" s="6" t="s">
        <v>33</v>
      </c>
      <c r="C11" s="7">
        <v>2118.9587634570057</v>
      </c>
      <c r="D11" s="7">
        <v>878.89617191808065</v>
      </c>
      <c r="E11" s="7">
        <v>210.01976949942923</v>
      </c>
      <c r="F11" s="7">
        <v>190.70718004315685</v>
      </c>
      <c r="G11" s="7">
        <v>2757.8500723120619</v>
      </c>
      <c r="H11" s="7">
        <v>433.02407525212845</v>
      </c>
      <c r="I11" s="7">
        <v>237.08974229226558</v>
      </c>
      <c r="J11" s="7">
        <v>243.85442278161651</v>
      </c>
      <c r="K11" s="7">
        <v>4043.06</v>
      </c>
      <c r="L11" s="23">
        <v>6435.8401223020037</v>
      </c>
    </row>
    <row r="12" spans="2:12" x14ac:dyDescent="0.25">
      <c r="B12" s="6" t="s">
        <v>34</v>
      </c>
      <c r="C12" s="7">
        <v>4009.9014592955668</v>
      </c>
      <c r="D12" s="7">
        <v>1590.076562039538</v>
      </c>
      <c r="E12" s="7">
        <v>659.27447695441799</v>
      </c>
      <c r="F12" s="7">
        <v>337.05510083707406</v>
      </c>
      <c r="G12" s="7">
        <v>852.57787051739319</v>
      </c>
      <c r="H12" s="7">
        <v>524.62007368605134</v>
      </c>
      <c r="I12" s="7">
        <v>162.88519718162073</v>
      </c>
      <c r="J12" s="7">
        <v>551.36029797846538</v>
      </c>
      <c r="K12" s="7">
        <v>4823.7299999999996</v>
      </c>
      <c r="L12" s="23">
        <v>6421.8871573650031</v>
      </c>
    </row>
    <row r="13" spans="2:12" x14ac:dyDescent="0.25">
      <c r="B13" s="6" t="s">
        <v>35</v>
      </c>
      <c r="C13" s="7">
        <v>1693.3105454249221</v>
      </c>
      <c r="D13" s="7">
        <v>709.32226673669254</v>
      </c>
      <c r="E13" s="7">
        <v>328.82006823959017</v>
      </c>
      <c r="F13" s="7">
        <v>103.63845357758527</v>
      </c>
      <c r="G13" s="7">
        <v>597.11418983051055</v>
      </c>
      <c r="H13" s="7">
        <v>140.01111640250738</v>
      </c>
      <c r="I13" s="7">
        <v>117.07833620241777</v>
      </c>
      <c r="J13" s="7">
        <v>436.66772273094443</v>
      </c>
      <c r="K13" s="7">
        <v>2423.89</v>
      </c>
      <c r="L13" s="23">
        <v>4063.5176180449935</v>
      </c>
    </row>
    <row r="14" spans="2:12" x14ac:dyDescent="0.25">
      <c r="B14" s="6" t="s">
        <v>36</v>
      </c>
      <c r="C14" s="7">
        <v>2450.9332699207389</v>
      </c>
      <c r="D14" s="7">
        <v>1374.16746800326</v>
      </c>
      <c r="E14" s="7">
        <v>457.3076012881225</v>
      </c>
      <c r="F14" s="7">
        <v>141.42551650039434</v>
      </c>
      <c r="G14" s="7">
        <v>1225.2348886249013</v>
      </c>
      <c r="H14" s="7">
        <v>76.850623262886728</v>
      </c>
      <c r="I14" s="7">
        <v>219.11481134522808</v>
      </c>
      <c r="J14" s="7">
        <v>1421.5840761123652</v>
      </c>
      <c r="K14" s="7">
        <v>3313.83</v>
      </c>
      <c r="L14" s="23">
        <v>4442.6044054220038</v>
      </c>
    </row>
    <row r="15" spans="2:12" x14ac:dyDescent="0.25">
      <c r="B15" s="6" t="s">
        <v>37</v>
      </c>
      <c r="C15" s="7">
        <v>5809.8786016967088</v>
      </c>
      <c r="D15" s="7">
        <v>2502.5764847359414</v>
      </c>
      <c r="E15" s="7">
        <v>2198.9638533356947</v>
      </c>
      <c r="F15" s="7">
        <v>129.68698056965803</v>
      </c>
      <c r="G15" s="7">
        <v>886.36166173371601</v>
      </c>
      <c r="H15" s="7">
        <v>187.04887270242835</v>
      </c>
      <c r="I15" s="7">
        <v>99.068386587040408</v>
      </c>
      <c r="J15" s="7">
        <v>1528.5709539124384</v>
      </c>
      <c r="K15" s="7">
        <v>8630.73</v>
      </c>
      <c r="L15" s="23">
        <v>17134.044179724006</v>
      </c>
    </row>
    <row r="16" spans="2:12" x14ac:dyDescent="0.25">
      <c r="B16" s="6" t="s">
        <v>38</v>
      </c>
      <c r="C16" s="7">
        <v>13797.360543866871</v>
      </c>
      <c r="D16" s="7">
        <v>6922.7699214493095</v>
      </c>
      <c r="E16" s="7">
        <v>2084.668651069268</v>
      </c>
      <c r="F16" s="7">
        <v>1108.8334311847284</v>
      </c>
      <c r="G16" s="7">
        <v>1103.9975117971105</v>
      </c>
      <c r="H16" s="7">
        <v>2698.155991388242</v>
      </c>
      <c r="I16" s="7">
        <v>732.39157064542189</v>
      </c>
      <c r="J16" s="7">
        <v>323.06817701584538</v>
      </c>
      <c r="K16" s="7">
        <v>16440.310000000001</v>
      </c>
      <c r="L16" s="23">
        <v>25037.028419714054</v>
      </c>
    </row>
    <row r="17" spans="2:12" x14ac:dyDescent="0.25">
      <c r="B17" s="6" t="s">
        <v>39</v>
      </c>
      <c r="C17" s="7">
        <v>653.53403243136199</v>
      </c>
      <c r="D17" s="7">
        <v>420.82113869249491</v>
      </c>
      <c r="E17" s="7">
        <v>280.39126959131261</v>
      </c>
      <c r="F17" s="7">
        <v>221.6380403889643</v>
      </c>
      <c r="G17" s="7">
        <v>263.35060872659881</v>
      </c>
      <c r="H17" s="7">
        <v>88.216764436316183</v>
      </c>
      <c r="I17" s="7">
        <v>46.389723328923758</v>
      </c>
      <c r="J17" s="7">
        <v>59.916491511324317</v>
      </c>
      <c r="K17" s="7">
        <v>1146.8</v>
      </c>
      <c r="L17" s="23">
        <v>2080.5064815079991</v>
      </c>
    </row>
    <row r="18" spans="2:12" x14ac:dyDescent="0.25">
      <c r="B18" s="9" t="s">
        <v>45</v>
      </c>
      <c r="C18" s="10">
        <v>147286.95017971395</v>
      </c>
      <c r="D18" s="10">
        <v>49229.450125935924</v>
      </c>
      <c r="E18" s="10">
        <v>18098.77353147732</v>
      </c>
      <c r="F18" s="10">
        <v>9936.8656489661444</v>
      </c>
      <c r="G18" s="10">
        <v>38637.507236386191</v>
      </c>
      <c r="H18" s="10">
        <v>17011.568841458051</v>
      </c>
      <c r="I18" s="10">
        <v>8693.1564092905155</v>
      </c>
      <c r="J18" s="10">
        <v>16809.361344164503</v>
      </c>
      <c r="K18" s="10">
        <v>192322.02</v>
      </c>
      <c r="L18" s="24">
        <v>360622.91111414402</v>
      </c>
    </row>
    <row r="19" spans="2:12" x14ac:dyDescent="0.25">
      <c r="B19" s="21" t="s">
        <v>67</v>
      </c>
    </row>
  </sheetData>
  <mergeCells count="5">
    <mergeCell ref="B2:B3"/>
    <mergeCell ref="C2:J2"/>
    <mergeCell ref="K2:K3"/>
    <mergeCell ref="L2:L3"/>
    <mergeCell ref="B1:L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Tavola 2.1</vt:lpstr>
      <vt:lpstr>Tavola 2.2</vt:lpstr>
      <vt:lpstr>Tavola 2.3</vt:lpstr>
      <vt:lpstr>Tavola 2.4</vt:lpstr>
      <vt:lpstr>Tavola 2.5</vt:lpstr>
      <vt:lpstr>Tavola 2.6</vt:lpstr>
      <vt:lpstr>Tavola 2.7</vt:lpstr>
      <vt:lpstr>Tavola 2.8</vt:lpstr>
      <vt:lpstr>Tavola 2.9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2026-01-28T15:39:15Z</dcterms:modified>
</cp:coreProperties>
</file>